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U Data Book for Web\Cohort and Program Tracking\"/>
    </mc:Choice>
  </mc:AlternateContent>
  <xr:revisionPtr revIDLastSave="0" documentId="13_ncr:1_{A9A36288-EBC8-4F3E-9825-F3EF9C4BC21C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AS" sheetId="3" r:id="rId1"/>
    <sheet name="BA" sheetId="4" r:id="rId2"/>
    <sheet name="ED" sheetId="5" r:id="rId3"/>
    <sheet name="EG" sheetId="6" r:id="rId4"/>
    <sheet name="HS" sheetId="7" r:id="rId5"/>
    <sheet name="NR" sheetId="8" r:id="rId6"/>
    <sheet name="UP" sheetId="9" r:id="rId7"/>
    <sheet name="data" sheetId="10" state="hidden" r:id="rId8"/>
  </sheets>
  <definedNames>
    <definedName name="_xlnm.Print_Titles" localSheetId="0">AS!$A:$C,AS!$1:$2</definedName>
    <definedName name="_xlnm.Print_Titles" localSheetId="1">BA!$C:$C</definedName>
    <definedName name="_xlnm.Print_Titles" localSheetId="2">ED!$C:$C</definedName>
    <definedName name="_xlnm.Print_Titles" localSheetId="3">EG!$C:$C</definedName>
    <definedName name="_xlnm.Print_Titles" localSheetId="4">HS!$C:$C</definedName>
    <definedName name="_xlnm.Print_Titles" localSheetId="5">NR!$C:$C</definedName>
    <definedName name="_xlnm.Print_Titles" localSheetId="6">UP!$C:$C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R78" i="10" l="1"/>
  <c r="CS78" i="10"/>
  <c r="CT78" i="10"/>
  <c r="BB10" i="7" s="1"/>
  <c r="CU78" i="10"/>
  <c r="CU85" i="10" s="1"/>
  <c r="BD17" i="7" s="1"/>
  <c r="BF17" i="7" s="1"/>
  <c r="CV78" i="10"/>
  <c r="CV85" i="10" s="1"/>
  <c r="BE17" i="7" s="1"/>
  <c r="CW78" i="10"/>
  <c r="CX78" i="10"/>
  <c r="CY78" i="10"/>
  <c r="CZ78" i="10"/>
  <c r="DA78" i="10"/>
  <c r="DA85" i="10" s="1"/>
  <c r="DB78" i="10"/>
  <c r="DC78" i="10"/>
  <c r="CQ78" i="10"/>
  <c r="BG17" i="6"/>
  <c r="BE17" i="6"/>
  <c r="BD17" i="6"/>
  <c r="BB17" i="6"/>
  <c r="BA17" i="6"/>
  <c r="BA16" i="6"/>
  <c r="BC16" i="6" s="1"/>
  <c r="BB16" i="6"/>
  <c r="BD16" i="6"/>
  <c r="BE16" i="6"/>
  <c r="BF16" i="6" s="1"/>
  <c r="BG16" i="6"/>
  <c r="BG15" i="6"/>
  <c r="BE15" i="6"/>
  <c r="BD15" i="6"/>
  <c r="BB15" i="6"/>
  <c r="BA15" i="6"/>
  <c r="BG19" i="4"/>
  <c r="BE19" i="4"/>
  <c r="BF19" i="4" s="1"/>
  <c r="BD19" i="4"/>
  <c r="BB19" i="4"/>
  <c r="BA19" i="4"/>
  <c r="BG18" i="4"/>
  <c r="BE18" i="4"/>
  <c r="BF18" i="4" s="1"/>
  <c r="BD18" i="4"/>
  <c r="BB18" i="4"/>
  <c r="BA18" i="4"/>
  <c r="BC18" i="4" s="1"/>
  <c r="BG17" i="4"/>
  <c r="BF17" i="4"/>
  <c r="BE17" i="4"/>
  <c r="BD17" i="4"/>
  <c r="BB17" i="4"/>
  <c r="BA17" i="4"/>
  <c r="BC17" i="4" s="1"/>
  <c r="BG16" i="4"/>
  <c r="BE16" i="4"/>
  <c r="BD16" i="4"/>
  <c r="BB16" i="4"/>
  <c r="BA16" i="4"/>
  <c r="BG10" i="9"/>
  <c r="BE10" i="9"/>
  <c r="BD10" i="9"/>
  <c r="BF10" i="9" s="1"/>
  <c r="BC10" i="9"/>
  <c r="BB10" i="9"/>
  <c r="BA10" i="9"/>
  <c r="BG9" i="9"/>
  <c r="BE9" i="9"/>
  <c r="BD9" i="9"/>
  <c r="BF9" i="9" s="1"/>
  <c r="BB9" i="9"/>
  <c r="BC9" i="9" s="1"/>
  <c r="BA9" i="9"/>
  <c r="BG8" i="9"/>
  <c r="BF8" i="9"/>
  <c r="BE8" i="9"/>
  <c r="BD8" i="9"/>
  <c r="BB8" i="9"/>
  <c r="BA8" i="9"/>
  <c r="BC8" i="9" s="1"/>
  <c r="BG7" i="9"/>
  <c r="BE7" i="9"/>
  <c r="BD7" i="9"/>
  <c r="BB7" i="9"/>
  <c r="BA7" i="9"/>
  <c r="BG7" i="8"/>
  <c r="BE7" i="8"/>
  <c r="BD7" i="8"/>
  <c r="BB7" i="8"/>
  <c r="BA7" i="8"/>
  <c r="BF7" i="8"/>
  <c r="BC7" i="8"/>
  <c r="BG16" i="7"/>
  <c r="BE16" i="7"/>
  <c r="BD16" i="7"/>
  <c r="BF16" i="7" s="1"/>
  <c r="BB16" i="7"/>
  <c r="BC16" i="7" s="1"/>
  <c r="BA16" i="7"/>
  <c r="BG15" i="7"/>
  <c r="BF15" i="7"/>
  <c r="BE15" i="7"/>
  <c r="BD15" i="7"/>
  <c r="BB15" i="7"/>
  <c r="BA15" i="7"/>
  <c r="BC15" i="7" s="1"/>
  <c r="BG14" i="7"/>
  <c r="BE14" i="7"/>
  <c r="BD14" i="7"/>
  <c r="BF14" i="7" s="1"/>
  <c r="BB14" i="7"/>
  <c r="BC14" i="7" s="1"/>
  <c r="BA14" i="7"/>
  <c r="BG13" i="7"/>
  <c r="BE13" i="7"/>
  <c r="BD13" i="7"/>
  <c r="BF13" i="7" s="1"/>
  <c r="BB13" i="7"/>
  <c r="BA13" i="7"/>
  <c r="BC13" i="7" s="1"/>
  <c r="BG12" i="7"/>
  <c r="BF12" i="7"/>
  <c r="BE12" i="7"/>
  <c r="BD12" i="7"/>
  <c r="BB12" i="7"/>
  <c r="BA12" i="7"/>
  <c r="BC12" i="7" s="1"/>
  <c r="BG11" i="7"/>
  <c r="BE11" i="7"/>
  <c r="BD11" i="7"/>
  <c r="BB11" i="7"/>
  <c r="BA11" i="7"/>
  <c r="BG10" i="7"/>
  <c r="BE10" i="7"/>
  <c r="BA10" i="7"/>
  <c r="BG9" i="7"/>
  <c r="BE9" i="7"/>
  <c r="BD9" i="7"/>
  <c r="BB9" i="7"/>
  <c r="BC9" i="7" s="1"/>
  <c r="BA9" i="7"/>
  <c r="BG8" i="7"/>
  <c r="BE8" i="7"/>
  <c r="BD8" i="7"/>
  <c r="BB8" i="7"/>
  <c r="BC8" i="7" s="1"/>
  <c r="BA8" i="7"/>
  <c r="BG7" i="7"/>
  <c r="BE7" i="7"/>
  <c r="BD7" i="7"/>
  <c r="BB7" i="7"/>
  <c r="BC7" i="7" s="1"/>
  <c r="BA7" i="7"/>
  <c r="BF7" i="7"/>
  <c r="BF17" i="6"/>
  <c r="BC17" i="6"/>
  <c r="BF15" i="6"/>
  <c r="BC15" i="6"/>
  <c r="BG14" i="6"/>
  <c r="BE14" i="6"/>
  <c r="BD14" i="6"/>
  <c r="BF14" i="6" s="1"/>
  <c r="BC14" i="6"/>
  <c r="BB14" i="6"/>
  <c r="BA14" i="6"/>
  <c r="BG13" i="6"/>
  <c r="BF13" i="6"/>
  <c r="BE13" i="6"/>
  <c r="BD13" i="6"/>
  <c r="BC13" i="6"/>
  <c r="BB13" i="6"/>
  <c r="BA13" i="6"/>
  <c r="BG12" i="6"/>
  <c r="BE12" i="6"/>
  <c r="BF12" i="6" s="1"/>
  <c r="BD12" i="6"/>
  <c r="BC12" i="6"/>
  <c r="BB12" i="6"/>
  <c r="BA12" i="6"/>
  <c r="BG11" i="6"/>
  <c r="BE11" i="6"/>
  <c r="BD11" i="6"/>
  <c r="BF11" i="6" s="1"/>
  <c r="BB11" i="6"/>
  <c r="BA11" i="6"/>
  <c r="BC11" i="6" s="1"/>
  <c r="BG10" i="6"/>
  <c r="BE10" i="6"/>
  <c r="BD10" i="6"/>
  <c r="BF10" i="6" s="1"/>
  <c r="BC10" i="6"/>
  <c r="BB10" i="6"/>
  <c r="BA10" i="6"/>
  <c r="BG9" i="6"/>
  <c r="BF9" i="6"/>
  <c r="BE9" i="6"/>
  <c r="BD9" i="6"/>
  <c r="BB9" i="6"/>
  <c r="BC9" i="6" s="1"/>
  <c r="BA9" i="6"/>
  <c r="BG8" i="6"/>
  <c r="BF8" i="6"/>
  <c r="BE8" i="6"/>
  <c r="BD8" i="6"/>
  <c r="BB8" i="6"/>
  <c r="BA8" i="6"/>
  <c r="BC8" i="6" s="1"/>
  <c r="BG7" i="6"/>
  <c r="BE7" i="6"/>
  <c r="BD7" i="6"/>
  <c r="BB7" i="6"/>
  <c r="BA7" i="6"/>
  <c r="BF7" i="6"/>
  <c r="BC7" i="6"/>
  <c r="BG9" i="5"/>
  <c r="BE9" i="5"/>
  <c r="BD9" i="5"/>
  <c r="BF9" i="5" s="1"/>
  <c r="BC9" i="5"/>
  <c r="BB9" i="5"/>
  <c r="BA9" i="5"/>
  <c r="BG8" i="5"/>
  <c r="BE8" i="5"/>
  <c r="BD8" i="5"/>
  <c r="BF8" i="5" s="1"/>
  <c r="BB8" i="5"/>
  <c r="BC8" i="5" s="1"/>
  <c r="BA8" i="5"/>
  <c r="BG7" i="5"/>
  <c r="BE7" i="5"/>
  <c r="BD7" i="5"/>
  <c r="BB7" i="5"/>
  <c r="BA7" i="5"/>
  <c r="BF7" i="5"/>
  <c r="BC7" i="5"/>
  <c r="BF16" i="4"/>
  <c r="BG15" i="4"/>
  <c r="BE15" i="4"/>
  <c r="BD15" i="4"/>
  <c r="BF15" i="4" s="1"/>
  <c r="BC15" i="4"/>
  <c r="BB15" i="4"/>
  <c r="BA15" i="4"/>
  <c r="BG14" i="4"/>
  <c r="BE14" i="4"/>
  <c r="BF14" i="4" s="1"/>
  <c r="BD14" i="4"/>
  <c r="BB14" i="4"/>
  <c r="BA14" i="4"/>
  <c r="BC14" i="4" s="1"/>
  <c r="BG13" i="4"/>
  <c r="BE13" i="4"/>
  <c r="BD13" i="4"/>
  <c r="BF13" i="4" s="1"/>
  <c r="BB13" i="4"/>
  <c r="BA13" i="4"/>
  <c r="BC13" i="4" s="1"/>
  <c r="BG12" i="4"/>
  <c r="BE12" i="4"/>
  <c r="BD12" i="4"/>
  <c r="BF12" i="4" s="1"/>
  <c r="BC12" i="4"/>
  <c r="BB12" i="4"/>
  <c r="BA12" i="4"/>
  <c r="BG11" i="4"/>
  <c r="BE11" i="4"/>
  <c r="BF11" i="4" s="1"/>
  <c r="BD11" i="4"/>
  <c r="BC11" i="4"/>
  <c r="BB11" i="4"/>
  <c r="BA11" i="4"/>
  <c r="BG10" i="4"/>
  <c r="BE10" i="4"/>
  <c r="BD10" i="4"/>
  <c r="BF10" i="4" s="1"/>
  <c r="BB10" i="4"/>
  <c r="BA10" i="4"/>
  <c r="BC10" i="4" s="1"/>
  <c r="BG9" i="4"/>
  <c r="BE9" i="4"/>
  <c r="BD9" i="4"/>
  <c r="BF9" i="4" s="1"/>
  <c r="BB9" i="4"/>
  <c r="BA9" i="4"/>
  <c r="BC9" i="4" s="1"/>
  <c r="BG8" i="4"/>
  <c r="BE8" i="4"/>
  <c r="BD8" i="4"/>
  <c r="BF8" i="4" s="1"/>
  <c r="BB8" i="4"/>
  <c r="BA8" i="4"/>
  <c r="BC8" i="4" s="1"/>
  <c r="BG7" i="4"/>
  <c r="BE7" i="4"/>
  <c r="BD7" i="4"/>
  <c r="BB7" i="4"/>
  <c r="BA7" i="4"/>
  <c r="BF7" i="4"/>
  <c r="BC7" i="4"/>
  <c r="BG52" i="3"/>
  <c r="BG51" i="3"/>
  <c r="BG50" i="3"/>
  <c r="BG49" i="3"/>
  <c r="BG48" i="3"/>
  <c r="BG47" i="3"/>
  <c r="BG46" i="3"/>
  <c r="BG45" i="3"/>
  <c r="BG44" i="3"/>
  <c r="BG43" i="3"/>
  <c r="BG42" i="3"/>
  <c r="BG41" i="3"/>
  <c r="BG40" i="3"/>
  <c r="BG39" i="3"/>
  <c r="BG38" i="3"/>
  <c r="BG37" i="3"/>
  <c r="BG36" i="3"/>
  <c r="BG35" i="3"/>
  <c r="BG34" i="3"/>
  <c r="BG33" i="3"/>
  <c r="BG32" i="3"/>
  <c r="BG31" i="3"/>
  <c r="BG30" i="3"/>
  <c r="BG29" i="3"/>
  <c r="BG28" i="3"/>
  <c r="BG27" i="3"/>
  <c r="BG26" i="3"/>
  <c r="BG25" i="3"/>
  <c r="BG24" i="3"/>
  <c r="BG23" i="3"/>
  <c r="BG22" i="3"/>
  <c r="BG21" i="3"/>
  <c r="BG20" i="3"/>
  <c r="BG19" i="3"/>
  <c r="BG18" i="3"/>
  <c r="BG17" i="3"/>
  <c r="BG16" i="3"/>
  <c r="BG15" i="3"/>
  <c r="BG14" i="3"/>
  <c r="BG13" i="3"/>
  <c r="BG12" i="3"/>
  <c r="BG11" i="3"/>
  <c r="BG10" i="3"/>
  <c r="BG9" i="3"/>
  <c r="BG8" i="3"/>
  <c r="BG7" i="3"/>
  <c r="BE52" i="3"/>
  <c r="BD52" i="3"/>
  <c r="BF52" i="3" s="1"/>
  <c r="BE51" i="3"/>
  <c r="BD51" i="3"/>
  <c r="BF51" i="3" s="1"/>
  <c r="BE50" i="3"/>
  <c r="BD50" i="3"/>
  <c r="BF50" i="3" s="1"/>
  <c r="BE49" i="3"/>
  <c r="BD49" i="3"/>
  <c r="BF49" i="3" s="1"/>
  <c r="BE48" i="3"/>
  <c r="BF48" i="3" s="1"/>
  <c r="BD48" i="3"/>
  <c r="BF47" i="3"/>
  <c r="BE47" i="3"/>
  <c r="BD47" i="3"/>
  <c r="BE46" i="3"/>
  <c r="BD46" i="3"/>
  <c r="BF46" i="3" s="1"/>
  <c r="BF45" i="3"/>
  <c r="BE45" i="3"/>
  <c r="BD45" i="3"/>
  <c r="BE44" i="3"/>
  <c r="BD44" i="3"/>
  <c r="BF44" i="3" s="1"/>
  <c r="BE43" i="3"/>
  <c r="BD43" i="3"/>
  <c r="BF43" i="3" s="1"/>
  <c r="BE42" i="3"/>
  <c r="BD42" i="3"/>
  <c r="BF42" i="3" s="1"/>
  <c r="BE41" i="3"/>
  <c r="BD41" i="3"/>
  <c r="BF41" i="3" s="1"/>
  <c r="BE40" i="3"/>
  <c r="BF40" i="3" s="1"/>
  <c r="BD40" i="3"/>
  <c r="BE39" i="3"/>
  <c r="BD39" i="3"/>
  <c r="BF39" i="3" s="1"/>
  <c r="BE38" i="3"/>
  <c r="BD38" i="3"/>
  <c r="BF38" i="3" s="1"/>
  <c r="BF37" i="3"/>
  <c r="BE37" i="3"/>
  <c r="BD37" i="3"/>
  <c r="BE36" i="3"/>
  <c r="BD36" i="3"/>
  <c r="BF36" i="3" s="1"/>
  <c r="BE35" i="3"/>
  <c r="BD35" i="3"/>
  <c r="BF35" i="3" s="1"/>
  <c r="BE34" i="3"/>
  <c r="BD34" i="3"/>
  <c r="BF34" i="3" s="1"/>
  <c r="BE33" i="3"/>
  <c r="BD33" i="3"/>
  <c r="BF33" i="3" s="1"/>
  <c r="BE32" i="3"/>
  <c r="BF32" i="3" s="1"/>
  <c r="BD32" i="3"/>
  <c r="BF31" i="3"/>
  <c r="BE31" i="3"/>
  <c r="BD31" i="3"/>
  <c r="BE30" i="3"/>
  <c r="BD30" i="3"/>
  <c r="BF30" i="3" s="1"/>
  <c r="BF29" i="3"/>
  <c r="BE29" i="3"/>
  <c r="BD29" i="3"/>
  <c r="BE28" i="3"/>
  <c r="BD28" i="3"/>
  <c r="BF28" i="3" s="1"/>
  <c r="BE27" i="3"/>
  <c r="BD27" i="3"/>
  <c r="BF27" i="3" s="1"/>
  <c r="BE26" i="3"/>
  <c r="BD26" i="3"/>
  <c r="BF26" i="3" s="1"/>
  <c r="BE25" i="3"/>
  <c r="BD25" i="3"/>
  <c r="BF25" i="3" s="1"/>
  <c r="BE24" i="3"/>
  <c r="BF24" i="3" s="1"/>
  <c r="BD24" i="3"/>
  <c r="BE23" i="3"/>
  <c r="BD23" i="3"/>
  <c r="BF23" i="3" s="1"/>
  <c r="BE22" i="3"/>
  <c r="BD22" i="3"/>
  <c r="BF22" i="3" s="1"/>
  <c r="BF21" i="3"/>
  <c r="BE21" i="3"/>
  <c r="BD21" i="3"/>
  <c r="BE20" i="3"/>
  <c r="BD20" i="3"/>
  <c r="BF20" i="3" s="1"/>
  <c r="BE19" i="3"/>
  <c r="BD19" i="3"/>
  <c r="BF19" i="3" s="1"/>
  <c r="BE18" i="3"/>
  <c r="BD18" i="3"/>
  <c r="BF18" i="3" s="1"/>
  <c r="BE17" i="3"/>
  <c r="BD17" i="3"/>
  <c r="BF17" i="3" s="1"/>
  <c r="BE16" i="3"/>
  <c r="BF16" i="3" s="1"/>
  <c r="BD16" i="3"/>
  <c r="BF15" i="3"/>
  <c r="BE15" i="3"/>
  <c r="BD15" i="3"/>
  <c r="BE14" i="3"/>
  <c r="BD14" i="3"/>
  <c r="BF14" i="3" s="1"/>
  <c r="BF13" i="3"/>
  <c r="BE13" i="3"/>
  <c r="BD13" i="3"/>
  <c r="BE12" i="3"/>
  <c r="BD12" i="3"/>
  <c r="BF12" i="3" s="1"/>
  <c r="BE11" i="3"/>
  <c r="BD11" i="3"/>
  <c r="BF11" i="3" s="1"/>
  <c r="BE10" i="3"/>
  <c r="BD10" i="3"/>
  <c r="BF10" i="3" s="1"/>
  <c r="BE9" i="3"/>
  <c r="BD9" i="3"/>
  <c r="BF9" i="3" s="1"/>
  <c r="BE8" i="3"/>
  <c r="BF8" i="3" s="1"/>
  <c r="BD8" i="3"/>
  <c r="BE7" i="3"/>
  <c r="BD7" i="3"/>
  <c r="BB52" i="3"/>
  <c r="BA52" i="3"/>
  <c r="BC52" i="3" s="1"/>
  <c r="BB51" i="3"/>
  <c r="BA51" i="3"/>
  <c r="BC51" i="3" s="1"/>
  <c r="BB50" i="3"/>
  <c r="BA50" i="3"/>
  <c r="BC50" i="3" s="1"/>
  <c r="BB49" i="3"/>
  <c r="BC49" i="3" s="1"/>
  <c r="BA49" i="3"/>
  <c r="BB48" i="3"/>
  <c r="BC48" i="3" s="1"/>
  <c r="BA48" i="3"/>
  <c r="BC47" i="3"/>
  <c r="BB47" i="3"/>
  <c r="BA47" i="3"/>
  <c r="BB46" i="3"/>
  <c r="BA46" i="3"/>
  <c r="BC46" i="3" s="1"/>
  <c r="BC45" i="3"/>
  <c r="BB45" i="3"/>
  <c r="BA45" i="3"/>
  <c r="BB44" i="3"/>
  <c r="BA44" i="3"/>
  <c r="BC44" i="3" s="1"/>
  <c r="BB43" i="3"/>
  <c r="BA43" i="3"/>
  <c r="BC43" i="3" s="1"/>
  <c r="BB42" i="3"/>
  <c r="BA42" i="3"/>
  <c r="BC42" i="3" s="1"/>
  <c r="BB41" i="3"/>
  <c r="BA41" i="3"/>
  <c r="BC41" i="3" s="1"/>
  <c r="BB40" i="3"/>
  <c r="BC40" i="3" s="1"/>
  <c r="BA40" i="3"/>
  <c r="BB39" i="3"/>
  <c r="BA39" i="3"/>
  <c r="BC39" i="3" s="1"/>
  <c r="BB38" i="3"/>
  <c r="BA38" i="3"/>
  <c r="BC38" i="3" s="1"/>
  <c r="BB37" i="3"/>
  <c r="BA37" i="3"/>
  <c r="BC37" i="3" s="1"/>
  <c r="BB36" i="3"/>
  <c r="BA36" i="3"/>
  <c r="BC36" i="3" s="1"/>
  <c r="BB35" i="3"/>
  <c r="BA35" i="3"/>
  <c r="BC35" i="3" s="1"/>
  <c r="BB34" i="3"/>
  <c r="BA34" i="3"/>
  <c r="BC34" i="3" s="1"/>
  <c r="BB33" i="3"/>
  <c r="BC33" i="3" s="1"/>
  <c r="BA33" i="3"/>
  <c r="BB32" i="3"/>
  <c r="BC32" i="3" s="1"/>
  <c r="BA32" i="3"/>
  <c r="BC31" i="3"/>
  <c r="BB31" i="3"/>
  <c r="BA31" i="3"/>
  <c r="BB30" i="3"/>
  <c r="BA30" i="3"/>
  <c r="BC30" i="3" s="1"/>
  <c r="BC29" i="3"/>
  <c r="BB29" i="3"/>
  <c r="BA29" i="3"/>
  <c r="BB28" i="3"/>
  <c r="BA28" i="3"/>
  <c r="BC28" i="3" s="1"/>
  <c r="BB27" i="3"/>
  <c r="BA27" i="3"/>
  <c r="BC27" i="3" s="1"/>
  <c r="BB26" i="3"/>
  <c r="BA26" i="3"/>
  <c r="BC26" i="3" s="1"/>
  <c r="BB25" i="3"/>
  <c r="BA25" i="3"/>
  <c r="BC25" i="3" s="1"/>
  <c r="BC24" i="3"/>
  <c r="BB24" i="3"/>
  <c r="BA24" i="3"/>
  <c r="BB23" i="3"/>
  <c r="BA23" i="3"/>
  <c r="BC23" i="3" s="1"/>
  <c r="BB22" i="3"/>
  <c r="BA22" i="3"/>
  <c r="BC22" i="3" s="1"/>
  <c r="BB21" i="3"/>
  <c r="BA21" i="3"/>
  <c r="BC21" i="3" s="1"/>
  <c r="BB20" i="3"/>
  <c r="BA20" i="3"/>
  <c r="BC20" i="3" s="1"/>
  <c r="BB19" i="3"/>
  <c r="BA19" i="3"/>
  <c r="BC19" i="3" s="1"/>
  <c r="BB18" i="3"/>
  <c r="BA18" i="3"/>
  <c r="BC18" i="3" s="1"/>
  <c r="BB17" i="3"/>
  <c r="BC17" i="3" s="1"/>
  <c r="BA17" i="3"/>
  <c r="BB16" i="3"/>
  <c r="BC16" i="3" s="1"/>
  <c r="BA16" i="3"/>
  <c r="BC15" i="3"/>
  <c r="BB15" i="3"/>
  <c r="BA15" i="3"/>
  <c r="BB14" i="3"/>
  <c r="BA14" i="3"/>
  <c r="BC14" i="3" s="1"/>
  <c r="BC13" i="3"/>
  <c r="BB13" i="3"/>
  <c r="BA13" i="3"/>
  <c r="BB12" i="3"/>
  <c r="BA12" i="3"/>
  <c r="BC12" i="3" s="1"/>
  <c r="BB11" i="3"/>
  <c r="BA11" i="3"/>
  <c r="BC11" i="3" s="1"/>
  <c r="BB10" i="3"/>
  <c r="BA10" i="3"/>
  <c r="BC10" i="3" s="1"/>
  <c r="BB9" i="3"/>
  <c r="BA9" i="3"/>
  <c r="BC9" i="3" s="1"/>
  <c r="BC8" i="3"/>
  <c r="BB8" i="3"/>
  <c r="BA8" i="3"/>
  <c r="BB7" i="3"/>
  <c r="BA7" i="3"/>
  <c r="BC7" i="3" s="1"/>
  <c r="BF7" i="3"/>
  <c r="DC85" i="10"/>
  <c r="BG17" i="7" s="1"/>
  <c r="DB85" i="10"/>
  <c r="CZ85" i="10"/>
  <c r="CY85" i="10"/>
  <c r="CX85" i="10"/>
  <c r="CW85" i="10"/>
  <c r="CT85" i="10"/>
  <c r="BB17" i="7" s="1"/>
  <c r="CS85" i="10"/>
  <c r="BA17" i="7" s="1"/>
  <c r="CR85" i="10"/>
  <c r="CQ85" i="10"/>
  <c r="CR72" i="10"/>
  <c r="CR74" i="10" s="1"/>
  <c r="CS72" i="10"/>
  <c r="CS74" i="10" s="1"/>
  <c r="CT72" i="10"/>
  <c r="CT74" i="10" s="1"/>
  <c r="CU72" i="10"/>
  <c r="CU74" i="10" s="1"/>
  <c r="CV72" i="10"/>
  <c r="CV74" i="10" s="1"/>
  <c r="CW72" i="10"/>
  <c r="CW74" i="10" s="1"/>
  <c r="CX72" i="10"/>
  <c r="CX74" i="10" s="1"/>
  <c r="CY72" i="10"/>
  <c r="CY74" i="10" s="1"/>
  <c r="CZ72" i="10"/>
  <c r="CZ74" i="10" s="1"/>
  <c r="DA72" i="10"/>
  <c r="DA74" i="10" s="1"/>
  <c r="DB72" i="10"/>
  <c r="DB74" i="10" s="1"/>
  <c r="DC72" i="10"/>
  <c r="DC74" i="10" s="1"/>
  <c r="CQ72" i="10"/>
  <c r="CQ74" i="10" s="1"/>
  <c r="DC64" i="10"/>
  <c r="DB64" i="10"/>
  <c r="DA64" i="10"/>
  <c r="CZ64" i="10"/>
  <c r="CY64" i="10"/>
  <c r="CX64" i="10"/>
  <c r="CW64" i="10"/>
  <c r="CV64" i="10"/>
  <c r="CU64" i="10"/>
  <c r="CT64" i="10"/>
  <c r="CS64" i="10"/>
  <c r="CR64" i="10"/>
  <c r="CQ64" i="10"/>
  <c r="DC61" i="10"/>
  <c r="DB61" i="10"/>
  <c r="DA61" i="10"/>
  <c r="CZ61" i="10"/>
  <c r="CY61" i="10"/>
  <c r="CX61" i="10"/>
  <c r="CW61" i="10"/>
  <c r="CV61" i="10"/>
  <c r="CU61" i="10"/>
  <c r="CT61" i="10"/>
  <c r="CS61" i="10"/>
  <c r="CR61" i="10"/>
  <c r="CQ61" i="10"/>
  <c r="DC50" i="10"/>
  <c r="DB50" i="10"/>
  <c r="DA50" i="10"/>
  <c r="CZ50" i="10"/>
  <c r="CY50" i="10"/>
  <c r="CX50" i="10"/>
  <c r="CW50" i="10"/>
  <c r="CV50" i="10"/>
  <c r="CU50" i="10"/>
  <c r="CT50" i="10"/>
  <c r="CS50" i="10"/>
  <c r="CR50" i="10"/>
  <c r="CQ50" i="10"/>
  <c r="AT16" i="6"/>
  <c r="AU16" i="6"/>
  <c r="AW16" i="6"/>
  <c r="AX16" i="6"/>
  <c r="AZ16" i="6"/>
  <c r="AZ15" i="6"/>
  <c r="AX15" i="6"/>
  <c r="AW15" i="6"/>
  <c r="AU15" i="6"/>
  <c r="AT15" i="6"/>
  <c r="AZ18" i="4"/>
  <c r="AX18" i="4"/>
  <c r="AW18" i="4"/>
  <c r="AU18" i="4"/>
  <c r="AT18" i="4"/>
  <c r="AZ17" i="4"/>
  <c r="AX17" i="4"/>
  <c r="AW17" i="4"/>
  <c r="AU17" i="4"/>
  <c r="AT17" i="4"/>
  <c r="AZ16" i="4"/>
  <c r="AX16" i="4"/>
  <c r="AW16" i="4"/>
  <c r="AU16" i="4"/>
  <c r="AT16" i="4"/>
  <c r="AZ10" i="9"/>
  <c r="AX10" i="9"/>
  <c r="AW10" i="9"/>
  <c r="AU10" i="9"/>
  <c r="AT10" i="9"/>
  <c r="AZ9" i="9"/>
  <c r="AX9" i="9"/>
  <c r="AW9" i="9"/>
  <c r="AU9" i="9"/>
  <c r="AT9" i="9"/>
  <c r="AZ8" i="9"/>
  <c r="AX8" i="9"/>
  <c r="AW8" i="9"/>
  <c r="AU8" i="9"/>
  <c r="AT8" i="9"/>
  <c r="AZ7" i="9"/>
  <c r="AX7" i="9"/>
  <c r="AW7" i="9"/>
  <c r="AU7" i="9"/>
  <c r="AT7" i="9"/>
  <c r="AZ7" i="8"/>
  <c r="AX7" i="8"/>
  <c r="AW7" i="8"/>
  <c r="AU7" i="8"/>
  <c r="AT7" i="8"/>
  <c r="AZ16" i="7"/>
  <c r="AX16" i="7"/>
  <c r="AW16" i="7"/>
  <c r="AU16" i="7"/>
  <c r="AT16" i="7"/>
  <c r="AZ15" i="7"/>
  <c r="AX15" i="7"/>
  <c r="AW15" i="7"/>
  <c r="AU15" i="7"/>
  <c r="AT15" i="7"/>
  <c r="AZ14" i="7"/>
  <c r="AX14" i="7"/>
  <c r="AW14" i="7"/>
  <c r="AU14" i="7"/>
  <c r="AT14" i="7"/>
  <c r="AZ13" i="7"/>
  <c r="AX13" i="7"/>
  <c r="AW13" i="7"/>
  <c r="AU13" i="7"/>
  <c r="AT13" i="7"/>
  <c r="AZ11" i="7"/>
  <c r="AX11" i="7"/>
  <c r="AW11" i="7"/>
  <c r="AU11" i="7"/>
  <c r="AT11" i="7"/>
  <c r="AZ10" i="7"/>
  <c r="AX10" i="7"/>
  <c r="AW10" i="7"/>
  <c r="AU10" i="7"/>
  <c r="AT10" i="7"/>
  <c r="AZ9" i="7"/>
  <c r="AX9" i="7"/>
  <c r="AW9" i="7"/>
  <c r="AU9" i="7"/>
  <c r="AT9" i="7"/>
  <c r="AZ8" i="7"/>
  <c r="AX8" i="7"/>
  <c r="AW8" i="7"/>
  <c r="AU8" i="7"/>
  <c r="AT8" i="7"/>
  <c r="AZ7" i="7"/>
  <c r="AX7" i="7"/>
  <c r="AW7" i="7"/>
  <c r="AU7" i="7"/>
  <c r="AT7" i="7"/>
  <c r="AZ14" i="6"/>
  <c r="AX14" i="6"/>
  <c r="AW14" i="6"/>
  <c r="AU14" i="6"/>
  <c r="AT14" i="6"/>
  <c r="AZ13" i="6"/>
  <c r="AX13" i="6"/>
  <c r="AW13" i="6"/>
  <c r="AU13" i="6"/>
  <c r="AT13" i="6"/>
  <c r="AZ12" i="6"/>
  <c r="AX12" i="6"/>
  <c r="AW12" i="6"/>
  <c r="AU12" i="6"/>
  <c r="AT12" i="6"/>
  <c r="AZ11" i="6"/>
  <c r="AX11" i="6"/>
  <c r="AW11" i="6"/>
  <c r="AU11" i="6"/>
  <c r="AT11" i="6"/>
  <c r="AZ10" i="6"/>
  <c r="AX10" i="6"/>
  <c r="AW10" i="6"/>
  <c r="AU10" i="6"/>
  <c r="AT10" i="6"/>
  <c r="AZ9" i="6"/>
  <c r="AX9" i="6"/>
  <c r="AW9" i="6"/>
  <c r="AU9" i="6"/>
  <c r="AT9" i="6"/>
  <c r="AZ8" i="6"/>
  <c r="AX8" i="6"/>
  <c r="AW8" i="6"/>
  <c r="AU8" i="6"/>
  <c r="AT8" i="6"/>
  <c r="AZ7" i="6"/>
  <c r="AX7" i="6"/>
  <c r="AW7" i="6"/>
  <c r="AU7" i="6"/>
  <c r="AT7" i="6"/>
  <c r="AZ8" i="5"/>
  <c r="AX8" i="5"/>
  <c r="AW8" i="5"/>
  <c r="AU8" i="5"/>
  <c r="AT8" i="5"/>
  <c r="AZ7" i="5"/>
  <c r="AX7" i="5"/>
  <c r="AW7" i="5"/>
  <c r="AU7" i="5"/>
  <c r="AT7" i="5"/>
  <c r="AZ15" i="4"/>
  <c r="AX15" i="4"/>
  <c r="AW15" i="4"/>
  <c r="AU15" i="4"/>
  <c r="AT15" i="4"/>
  <c r="AZ14" i="4"/>
  <c r="AX14" i="4"/>
  <c r="AW14" i="4"/>
  <c r="AU14" i="4"/>
  <c r="AT14" i="4"/>
  <c r="AZ13" i="4"/>
  <c r="AX13" i="4"/>
  <c r="AW13" i="4"/>
  <c r="AU13" i="4"/>
  <c r="AT13" i="4"/>
  <c r="AZ12" i="4"/>
  <c r="AX12" i="4"/>
  <c r="AW12" i="4"/>
  <c r="AU12" i="4"/>
  <c r="AT12" i="4"/>
  <c r="AZ11" i="4"/>
  <c r="AX11" i="4"/>
  <c r="AW11" i="4"/>
  <c r="AU11" i="4"/>
  <c r="AT11" i="4"/>
  <c r="AZ10" i="4"/>
  <c r="AX10" i="4"/>
  <c r="AW10" i="4"/>
  <c r="AU10" i="4"/>
  <c r="AT10" i="4"/>
  <c r="AZ9" i="4"/>
  <c r="AX9" i="4"/>
  <c r="AW9" i="4"/>
  <c r="AU9" i="4"/>
  <c r="AT9" i="4"/>
  <c r="AZ8" i="4"/>
  <c r="AX8" i="4"/>
  <c r="AW8" i="4"/>
  <c r="AU8" i="4"/>
  <c r="AT8" i="4"/>
  <c r="AZ7" i="4"/>
  <c r="AX7" i="4"/>
  <c r="AW7" i="4"/>
  <c r="AU7" i="4"/>
  <c r="AT7" i="4"/>
  <c r="AZ51" i="3"/>
  <c r="AX51" i="3"/>
  <c r="AW51" i="3"/>
  <c r="AU51" i="3"/>
  <c r="AT51" i="3"/>
  <c r="AZ50" i="3"/>
  <c r="AX50" i="3"/>
  <c r="AW50" i="3"/>
  <c r="AU50" i="3"/>
  <c r="AT50" i="3"/>
  <c r="AZ49" i="3"/>
  <c r="AX49" i="3"/>
  <c r="AW49" i="3"/>
  <c r="AU49" i="3"/>
  <c r="AT49" i="3"/>
  <c r="AZ48" i="3"/>
  <c r="AX48" i="3"/>
  <c r="AW48" i="3"/>
  <c r="AU48" i="3"/>
  <c r="AT48" i="3"/>
  <c r="AZ47" i="3"/>
  <c r="AX47" i="3"/>
  <c r="AW47" i="3"/>
  <c r="AU47" i="3"/>
  <c r="AT47" i="3"/>
  <c r="AZ46" i="3"/>
  <c r="AX46" i="3"/>
  <c r="AW46" i="3"/>
  <c r="AU46" i="3"/>
  <c r="AT46" i="3"/>
  <c r="AZ45" i="3"/>
  <c r="AX45" i="3"/>
  <c r="AW45" i="3"/>
  <c r="AU45" i="3"/>
  <c r="AT45" i="3"/>
  <c r="AZ44" i="3"/>
  <c r="AX44" i="3"/>
  <c r="AW44" i="3"/>
  <c r="AU44" i="3"/>
  <c r="AT44" i="3"/>
  <c r="AZ43" i="3"/>
  <c r="AX43" i="3"/>
  <c r="AW43" i="3"/>
  <c r="AU43" i="3"/>
  <c r="AT43" i="3"/>
  <c r="AZ42" i="3"/>
  <c r="AX42" i="3"/>
  <c r="AW42" i="3"/>
  <c r="AU42" i="3"/>
  <c r="AT42" i="3"/>
  <c r="AZ41" i="3"/>
  <c r="AX41" i="3"/>
  <c r="AW41" i="3"/>
  <c r="AU41" i="3"/>
  <c r="AT41" i="3"/>
  <c r="AZ40" i="3"/>
  <c r="AX40" i="3"/>
  <c r="AW40" i="3"/>
  <c r="AU40" i="3"/>
  <c r="AT40" i="3"/>
  <c r="AZ39" i="3"/>
  <c r="AX39" i="3"/>
  <c r="AW39" i="3"/>
  <c r="AU39" i="3"/>
  <c r="AT39" i="3"/>
  <c r="AZ38" i="3"/>
  <c r="AX38" i="3"/>
  <c r="AW38" i="3"/>
  <c r="AU38" i="3"/>
  <c r="AT38" i="3"/>
  <c r="AZ37" i="3"/>
  <c r="AX37" i="3"/>
  <c r="AW37" i="3"/>
  <c r="AU37" i="3"/>
  <c r="AT37" i="3"/>
  <c r="AZ36" i="3"/>
  <c r="AX36" i="3"/>
  <c r="AW36" i="3"/>
  <c r="AU36" i="3"/>
  <c r="AT36" i="3"/>
  <c r="AZ35" i="3"/>
  <c r="AX35" i="3"/>
  <c r="AW35" i="3"/>
  <c r="AU35" i="3"/>
  <c r="AT35" i="3"/>
  <c r="AZ34" i="3"/>
  <c r="AX34" i="3"/>
  <c r="AW34" i="3"/>
  <c r="AU34" i="3"/>
  <c r="AT34" i="3"/>
  <c r="AZ33" i="3"/>
  <c r="AX33" i="3"/>
  <c r="AW33" i="3"/>
  <c r="AU33" i="3"/>
  <c r="AT33" i="3"/>
  <c r="AZ32" i="3"/>
  <c r="AX32" i="3"/>
  <c r="AW32" i="3"/>
  <c r="AU32" i="3"/>
  <c r="AT32" i="3"/>
  <c r="AZ31" i="3"/>
  <c r="AX31" i="3"/>
  <c r="AW31" i="3"/>
  <c r="AU31" i="3"/>
  <c r="AT31" i="3"/>
  <c r="AZ30" i="3"/>
  <c r="AX30" i="3"/>
  <c r="AW30" i="3"/>
  <c r="AU30" i="3"/>
  <c r="AT30" i="3"/>
  <c r="AZ29" i="3"/>
  <c r="AX29" i="3"/>
  <c r="AW29" i="3"/>
  <c r="AU29" i="3"/>
  <c r="AT29" i="3"/>
  <c r="AZ28" i="3"/>
  <c r="AX28" i="3"/>
  <c r="AW28" i="3"/>
  <c r="AU28" i="3"/>
  <c r="AT28" i="3"/>
  <c r="AZ27" i="3"/>
  <c r="AX27" i="3"/>
  <c r="AW27" i="3"/>
  <c r="AU27" i="3"/>
  <c r="AT27" i="3"/>
  <c r="AZ26" i="3"/>
  <c r="AX26" i="3"/>
  <c r="AW26" i="3"/>
  <c r="AU26" i="3"/>
  <c r="AT26" i="3"/>
  <c r="AZ25" i="3"/>
  <c r="AX25" i="3"/>
  <c r="AW25" i="3"/>
  <c r="AU25" i="3"/>
  <c r="AT25" i="3"/>
  <c r="AZ24" i="3"/>
  <c r="AX24" i="3"/>
  <c r="AW24" i="3"/>
  <c r="AU24" i="3"/>
  <c r="AT24" i="3"/>
  <c r="AZ23" i="3"/>
  <c r="AX23" i="3"/>
  <c r="AW23" i="3"/>
  <c r="AU23" i="3"/>
  <c r="AT23" i="3"/>
  <c r="AZ22" i="3"/>
  <c r="AX22" i="3"/>
  <c r="AW22" i="3"/>
  <c r="AU22" i="3"/>
  <c r="AT22" i="3"/>
  <c r="AZ21" i="3"/>
  <c r="AX21" i="3"/>
  <c r="AW21" i="3"/>
  <c r="AU21" i="3"/>
  <c r="AT21" i="3"/>
  <c r="AZ20" i="3"/>
  <c r="AX20" i="3"/>
  <c r="AW20" i="3"/>
  <c r="AU20" i="3"/>
  <c r="AT20" i="3"/>
  <c r="AZ19" i="3"/>
  <c r="AX19" i="3"/>
  <c r="AW19" i="3"/>
  <c r="AU19" i="3"/>
  <c r="AT19" i="3"/>
  <c r="AZ18" i="3"/>
  <c r="AX18" i="3"/>
  <c r="AW18" i="3"/>
  <c r="AU18" i="3"/>
  <c r="AT18" i="3"/>
  <c r="AZ17" i="3"/>
  <c r="AX17" i="3"/>
  <c r="AW17" i="3"/>
  <c r="AU17" i="3"/>
  <c r="AT17" i="3"/>
  <c r="AZ16" i="3"/>
  <c r="AX16" i="3"/>
  <c r="AW16" i="3"/>
  <c r="AU16" i="3"/>
  <c r="AT16" i="3"/>
  <c r="AZ15" i="3"/>
  <c r="AX15" i="3"/>
  <c r="AW15" i="3"/>
  <c r="AU15" i="3"/>
  <c r="AT15" i="3"/>
  <c r="AZ14" i="3"/>
  <c r="AX14" i="3"/>
  <c r="AW14" i="3"/>
  <c r="AU14" i="3"/>
  <c r="AT14" i="3"/>
  <c r="AZ13" i="3"/>
  <c r="AX13" i="3"/>
  <c r="AW13" i="3"/>
  <c r="AU13" i="3"/>
  <c r="AT13" i="3"/>
  <c r="AZ12" i="3"/>
  <c r="AX12" i="3"/>
  <c r="AW12" i="3"/>
  <c r="AU12" i="3"/>
  <c r="AT12" i="3"/>
  <c r="AZ11" i="3"/>
  <c r="AX11" i="3"/>
  <c r="AW11" i="3"/>
  <c r="AU11" i="3"/>
  <c r="AT11" i="3"/>
  <c r="AZ10" i="3"/>
  <c r="AX10" i="3"/>
  <c r="AW10" i="3"/>
  <c r="AU10" i="3"/>
  <c r="AT10" i="3"/>
  <c r="AZ9" i="3"/>
  <c r="AX9" i="3"/>
  <c r="AW9" i="3"/>
  <c r="AU9" i="3"/>
  <c r="AT9" i="3"/>
  <c r="AZ8" i="3"/>
  <c r="AX8" i="3"/>
  <c r="AW8" i="3"/>
  <c r="AU8" i="3"/>
  <c r="AT8" i="3"/>
  <c r="AZ7" i="3"/>
  <c r="AX7" i="3"/>
  <c r="AW7" i="3"/>
  <c r="AU7" i="3"/>
  <c r="AT7" i="3"/>
  <c r="CP85" i="10"/>
  <c r="AZ17" i="7" s="1"/>
  <c r="CO85" i="10"/>
  <c r="CN85" i="10"/>
  <c r="CM85" i="10"/>
  <c r="CL85" i="10"/>
  <c r="CK85" i="10"/>
  <c r="CJ85" i="10"/>
  <c r="CI85" i="10"/>
  <c r="CH85" i="10"/>
  <c r="CG85" i="10"/>
  <c r="CF85" i="10"/>
  <c r="CE85" i="10"/>
  <c r="CD85" i="10"/>
  <c r="CP74" i="10"/>
  <c r="AZ17" i="6" s="1"/>
  <c r="CO74" i="10"/>
  <c r="CN74" i="10"/>
  <c r="CM74" i="10"/>
  <c r="CL74" i="10"/>
  <c r="CK74" i="10"/>
  <c r="CJ74" i="10"/>
  <c r="CI74" i="10"/>
  <c r="CH74" i="10"/>
  <c r="CG74" i="10"/>
  <c r="CF74" i="10"/>
  <c r="CE74" i="10"/>
  <c r="CD74" i="10"/>
  <c r="CP64" i="10"/>
  <c r="AZ9" i="5" s="1"/>
  <c r="CO64" i="10"/>
  <c r="CN64" i="10"/>
  <c r="CM64" i="10"/>
  <c r="CL64" i="10"/>
  <c r="CK64" i="10"/>
  <c r="CJ64" i="10"/>
  <c r="CI64" i="10"/>
  <c r="CH64" i="10"/>
  <c r="CG64" i="10"/>
  <c r="CF64" i="10"/>
  <c r="CE64" i="10"/>
  <c r="CD64" i="10"/>
  <c r="CP61" i="10"/>
  <c r="AZ19" i="4" s="1"/>
  <c r="CO61" i="10"/>
  <c r="CN61" i="10"/>
  <c r="CM61" i="10"/>
  <c r="CL61" i="10"/>
  <c r="CK61" i="10"/>
  <c r="CJ61" i="10"/>
  <c r="CI61" i="10"/>
  <c r="CH61" i="10"/>
  <c r="CG61" i="10"/>
  <c r="CF61" i="10"/>
  <c r="CE61" i="10"/>
  <c r="CD61" i="10"/>
  <c r="CP50" i="10"/>
  <c r="AZ52" i="3" s="1"/>
  <c r="CO50" i="10"/>
  <c r="CN50" i="10"/>
  <c r="CM50" i="10"/>
  <c r="CL50" i="10"/>
  <c r="CK50" i="10"/>
  <c r="CJ50" i="10"/>
  <c r="CI50" i="10"/>
  <c r="CH50" i="10"/>
  <c r="CG50" i="10"/>
  <c r="CF50" i="10"/>
  <c r="CE50" i="10"/>
  <c r="CD50" i="10"/>
  <c r="AS10" i="9"/>
  <c r="AQ10" i="9"/>
  <c r="AP10" i="9"/>
  <c r="AN10" i="9"/>
  <c r="AM10" i="9"/>
  <c r="AS9" i="9"/>
  <c r="AQ9" i="9"/>
  <c r="AP9" i="9"/>
  <c r="AN9" i="9"/>
  <c r="AM9" i="9"/>
  <c r="AS8" i="9"/>
  <c r="AQ8" i="9"/>
  <c r="AP8" i="9"/>
  <c r="AN8" i="9"/>
  <c r="AM8" i="9"/>
  <c r="AS7" i="9"/>
  <c r="AQ7" i="9"/>
  <c r="AP7" i="9"/>
  <c r="AN7" i="9"/>
  <c r="AM7" i="9"/>
  <c r="AS7" i="8"/>
  <c r="AQ7" i="8"/>
  <c r="AP7" i="8"/>
  <c r="AN7" i="8"/>
  <c r="AM7" i="8"/>
  <c r="AS16" i="7"/>
  <c r="AQ16" i="7"/>
  <c r="AP16" i="7"/>
  <c r="AN16" i="7"/>
  <c r="AM16" i="7"/>
  <c r="AS15" i="7"/>
  <c r="AQ15" i="7"/>
  <c r="AP15" i="7"/>
  <c r="AN15" i="7"/>
  <c r="AM15" i="7"/>
  <c r="AS14" i="7"/>
  <c r="AQ14" i="7"/>
  <c r="AP14" i="7"/>
  <c r="AN14" i="7"/>
  <c r="AM14" i="7"/>
  <c r="AS13" i="7"/>
  <c r="AQ13" i="7"/>
  <c r="AP13" i="7"/>
  <c r="AN13" i="7"/>
  <c r="AM13" i="7"/>
  <c r="AS11" i="7"/>
  <c r="AQ11" i="7"/>
  <c r="AP11" i="7"/>
  <c r="AN11" i="7"/>
  <c r="AM11" i="7"/>
  <c r="AS10" i="7"/>
  <c r="AQ10" i="7"/>
  <c r="AP10" i="7"/>
  <c r="AN10" i="7"/>
  <c r="AM10" i="7"/>
  <c r="AS9" i="7"/>
  <c r="AQ9" i="7"/>
  <c r="AP9" i="7"/>
  <c r="AN9" i="7"/>
  <c r="AM9" i="7"/>
  <c r="AS8" i="7"/>
  <c r="AQ8" i="7"/>
  <c r="AP8" i="7"/>
  <c r="AN8" i="7"/>
  <c r="AM8" i="7"/>
  <c r="AS7" i="7"/>
  <c r="AQ7" i="7"/>
  <c r="AP7" i="7"/>
  <c r="AN7" i="7"/>
  <c r="AM7" i="7"/>
  <c r="AS16" i="6"/>
  <c r="AQ16" i="6"/>
  <c r="AP16" i="6"/>
  <c r="AN16" i="6"/>
  <c r="AM16" i="6"/>
  <c r="AS15" i="6"/>
  <c r="AQ15" i="6"/>
  <c r="AP15" i="6"/>
  <c r="AN15" i="6"/>
  <c r="AM15" i="6"/>
  <c r="AS14" i="6"/>
  <c r="AQ14" i="6"/>
  <c r="AP14" i="6"/>
  <c r="AN14" i="6"/>
  <c r="AM14" i="6"/>
  <c r="AS13" i="6"/>
  <c r="AQ13" i="6"/>
  <c r="AP13" i="6"/>
  <c r="AN13" i="6"/>
  <c r="AM13" i="6"/>
  <c r="AS12" i="6"/>
  <c r="AQ12" i="6"/>
  <c r="AP12" i="6"/>
  <c r="AN12" i="6"/>
  <c r="AM12" i="6"/>
  <c r="AS11" i="6"/>
  <c r="AQ11" i="6"/>
  <c r="AP11" i="6"/>
  <c r="AN11" i="6"/>
  <c r="AM11" i="6"/>
  <c r="AS10" i="6"/>
  <c r="AQ10" i="6"/>
  <c r="AP10" i="6"/>
  <c r="AN10" i="6"/>
  <c r="AM10" i="6"/>
  <c r="AS9" i="6"/>
  <c r="AQ9" i="6"/>
  <c r="AP9" i="6"/>
  <c r="AN9" i="6"/>
  <c r="AM9" i="6"/>
  <c r="AS8" i="6"/>
  <c r="AQ8" i="6"/>
  <c r="AP8" i="6"/>
  <c r="AN8" i="6"/>
  <c r="AM8" i="6"/>
  <c r="AS7" i="6"/>
  <c r="AQ7" i="6"/>
  <c r="AP7" i="6"/>
  <c r="AN7" i="6"/>
  <c r="AM7" i="6"/>
  <c r="AS8" i="5"/>
  <c r="AQ8" i="5"/>
  <c r="AP8" i="5"/>
  <c r="AN8" i="5"/>
  <c r="AM8" i="5"/>
  <c r="AS7" i="5"/>
  <c r="AQ7" i="5"/>
  <c r="AP7" i="5"/>
  <c r="AN7" i="5"/>
  <c r="AM7" i="5"/>
  <c r="AS18" i="4"/>
  <c r="AQ18" i="4"/>
  <c r="AP18" i="4"/>
  <c r="AN18" i="4"/>
  <c r="AM18" i="4"/>
  <c r="AS17" i="4"/>
  <c r="AQ17" i="4"/>
  <c r="AP17" i="4"/>
  <c r="AN17" i="4"/>
  <c r="AM17" i="4"/>
  <c r="AS16" i="4"/>
  <c r="AQ16" i="4"/>
  <c r="AP16" i="4"/>
  <c r="AN16" i="4"/>
  <c r="AM16" i="4"/>
  <c r="AS15" i="4"/>
  <c r="AQ15" i="4"/>
  <c r="AP15" i="4"/>
  <c r="AN15" i="4"/>
  <c r="AM15" i="4"/>
  <c r="AS14" i="4"/>
  <c r="AQ14" i="4"/>
  <c r="AP14" i="4"/>
  <c r="AN14" i="4"/>
  <c r="AM14" i="4"/>
  <c r="AS13" i="4"/>
  <c r="AQ13" i="4"/>
  <c r="AP13" i="4"/>
  <c r="AN13" i="4"/>
  <c r="AM13" i="4"/>
  <c r="AS12" i="4"/>
  <c r="AQ12" i="4"/>
  <c r="AP12" i="4"/>
  <c r="AN12" i="4"/>
  <c r="AM12" i="4"/>
  <c r="AS11" i="4"/>
  <c r="AQ11" i="4"/>
  <c r="AP11" i="4"/>
  <c r="AN11" i="4"/>
  <c r="AM11" i="4"/>
  <c r="AS10" i="4"/>
  <c r="AQ10" i="4"/>
  <c r="AP10" i="4"/>
  <c r="AN10" i="4"/>
  <c r="AM10" i="4"/>
  <c r="AS9" i="4"/>
  <c r="AQ9" i="4"/>
  <c r="AP9" i="4"/>
  <c r="AN9" i="4"/>
  <c r="AM9" i="4"/>
  <c r="AS8" i="4"/>
  <c r="AQ8" i="4"/>
  <c r="AP8" i="4"/>
  <c r="AN8" i="4"/>
  <c r="AM8" i="4"/>
  <c r="AS7" i="4"/>
  <c r="AQ7" i="4"/>
  <c r="AP7" i="4"/>
  <c r="AN7" i="4"/>
  <c r="AM7" i="4"/>
  <c r="AS51" i="3"/>
  <c r="AQ51" i="3"/>
  <c r="AP51" i="3"/>
  <c r="AN51" i="3"/>
  <c r="AM51" i="3"/>
  <c r="AS50" i="3"/>
  <c r="AQ50" i="3"/>
  <c r="AP50" i="3"/>
  <c r="AN50" i="3"/>
  <c r="AM50" i="3"/>
  <c r="AS49" i="3"/>
  <c r="AQ49" i="3"/>
  <c r="AP49" i="3"/>
  <c r="AN49" i="3"/>
  <c r="AM49" i="3"/>
  <c r="AS48" i="3"/>
  <c r="AQ48" i="3"/>
  <c r="AP48" i="3"/>
  <c r="AN48" i="3"/>
  <c r="AM48" i="3"/>
  <c r="AS47" i="3"/>
  <c r="AQ47" i="3"/>
  <c r="AP47" i="3"/>
  <c r="AN47" i="3"/>
  <c r="AM47" i="3"/>
  <c r="AS46" i="3"/>
  <c r="AQ46" i="3"/>
  <c r="AP46" i="3"/>
  <c r="AN46" i="3"/>
  <c r="AM46" i="3"/>
  <c r="AS45" i="3"/>
  <c r="AQ45" i="3"/>
  <c r="AP45" i="3"/>
  <c r="AN45" i="3"/>
  <c r="AM45" i="3"/>
  <c r="AS44" i="3"/>
  <c r="AQ44" i="3"/>
  <c r="AP44" i="3"/>
  <c r="AN44" i="3"/>
  <c r="AM44" i="3"/>
  <c r="AS43" i="3"/>
  <c r="AQ43" i="3"/>
  <c r="AP43" i="3"/>
  <c r="AN43" i="3"/>
  <c r="AM43" i="3"/>
  <c r="AS42" i="3"/>
  <c r="AQ42" i="3"/>
  <c r="AP42" i="3"/>
  <c r="AN42" i="3"/>
  <c r="AM42" i="3"/>
  <c r="AS41" i="3"/>
  <c r="AQ41" i="3"/>
  <c r="AP41" i="3"/>
  <c r="AN41" i="3"/>
  <c r="AM41" i="3"/>
  <c r="AS40" i="3"/>
  <c r="AQ40" i="3"/>
  <c r="AP40" i="3"/>
  <c r="AN40" i="3"/>
  <c r="AM40" i="3"/>
  <c r="AS39" i="3"/>
  <c r="AQ39" i="3"/>
  <c r="AP39" i="3"/>
  <c r="AN39" i="3"/>
  <c r="AM39" i="3"/>
  <c r="AS38" i="3"/>
  <c r="AQ38" i="3"/>
  <c r="AP38" i="3"/>
  <c r="AN38" i="3"/>
  <c r="AM38" i="3"/>
  <c r="AS37" i="3"/>
  <c r="AQ37" i="3"/>
  <c r="AP37" i="3"/>
  <c r="AN37" i="3"/>
  <c r="AM37" i="3"/>
  <c r="AS36" i="3"/>
  <c r="AQ36" i="3"/>
  <c r="AP36" i="3"/>
  <c r="AN36" i="3"/>
  <c r="AM36" i="3"/>
  <c r="AS35" i="3"/>
  <c r="AQ35" i="3"/>
  <c r="AP35" i="3"/>
  <c r="AN35" i="3"/>
  <c r="AM35" i="3"/>
  <c r="AS34" i="3"/>
  <c r="AQ34" i="3"/>
  <c r="AP34" i="3"/>
  <c r="AN34" i="3"/>
  <c r="AM34" i="3"/>
  <c r="AS33" i="3"/>
  <c r="AQ33" i="3"/>
  <c r="AP33" i="3"/>
  <c r="AN33" i="3"/>
  <c r="AM33" i="3"/>
  <c r="AS32" i="3"/>
  <c r="AQ32" i="3"/>
  <c r="AP32" i="3"/>
  <c r="AN32" i="3"/>
  <c r="AM32" i="3"/>
  <c r="AS31" i="3"/>
  <c r="AQ31" i="3"/>
  <c r="AP31" i="3"/>
  <c r="AN31" i="3"/>
  <c r="AM31" i="3"/>
  <c r="AS30" i="3"/>
  <c r="AQ30" i="3"/>
  <c r="AP30" i="3"/>
  <c r="AN30" i="3"/>
  <c r="AM30" i="3"/>
  <c r="AS29" i="3"/>
  <c r="AQ29" i="3"/>
  <c r="AP29" i="3"/>
  <c r="AN29" i="3"/>
  <c r="AM29" i="3"/>
  <c r="AS28" i="3"/>
  <c r="AQ28" i="3"/>
  <c r="AP28" i="3"/>
  <c r="AN28" i="3"/>
  <c r="AM28" i="3"/>
  <c r="AS27" i="3"/>
  <c r="AQ27" i="3"/>
  <c r="AP27" i="3"/>
  <c r="AN27" i="3"/>
  <c r="AM27" i="3"/>
  <c r="AS26" i="3"/>
  <c r="AQ26" i="3"/>
  <c r="AP26" i="3"/>
  <c r="AN26" i="3"/>
  <c r="AM26" i="3"/>
  <c r="AS25" i="3"/>
  <c r="AQ25" i="3"/>
  <c r="AP25" i="3"/>
  <c r="AN25" i="3"/>
  <c r="AM25" i="3"/>
  <c r="AS24" i="3"/>
  <c r="AQ24" i="3"/>
  <c r="AP24" i="3"/>
  <c r="AN24" i="3"/>
  <c r="AM24" i="3"/>
  <c r="AS23" i="3"/>
  <c r="AQ23" i="3"/>
  <c r="AP23" i="3"/>
  <c r="AN23" i="3"/>
  <c r="AM23" i="3"/>
  <c r="AS22" i="3"/>
  <c r="AQ22" i="3"/>
  <c r="AP22" i="3"/>
  <c r="AN22" i="3"/>
  <c r="AM22" i="3"/>
  <c r="AS21" i="3"/>
  <c r="AQ21" i="3"/>
  <c r="AP21" i="3"/>
  <c r="AN21" i="3"/>
  <c r="AM21" i="3"/>
  <c r="AS20" i="3"/>
  <c r="AQ20" i="3"/>
  <c r="AP20" i="3"/>
  <c r="AN20" i="3"/>
  <c r="AM20" i="3"/>
  <c r="AS19" i="3"/>
  <c r="AQ19" i="3"/>
  <c r="AP19" i="3"/>
  <c r="AN19" i="3"/>
  <c r="AM19" i="3"/>
  <c r="AS18" i="3"/>
  <c r="AQ18" i="3"/>
  <c r="AP18" i="3"/>
  <c r="AN18" i="3"/>
  <c r="AM18" i="3"/>
  <c r="AS17" i="3"/>
  <c r="AQ17" i="3"/>
  <c r="AP17" i="3"/>
  <c r="AN17" i="3"/>
  <c r="AM17" i="3"/>
  <c r="AS16" i="3"/>
  <c r="AQ16" i="3"/>
  <c r="AP16" i="3"/>
  <c r="AN16" i="3"/>
  <c r="AM16" i="3"/>
  <c r="AS15" i="3"/>
  <c r="AQ15" i="3"/>
  <c r="AP15" i="3"/>
  <c r="AN15" i="3"/>
  <c r="AM15" i="3"/>
  <c r="AS14" i="3"/>
  <c r="AQ14" i="3"/>
  <c r="AP14" i="3"/>
  <c r="AN14" i="3"/>
  <c r="AM14" i="3"/>
  <c r="AS13" i="3"/>
  <c r="AQ13" i="3"/>
  <c r="AP13" i="3"/>
  <c r="AN13" i="3"/>
  <c r="AM13" i="3"/>
  <c r="AS12" i="3"/>
  <c r="AQ12" i="3"/>
  <c r="AP12" i="3"/>
  <c r="AN12" i="3"/>
  <c r="AM12" i="3"/>
  <c r="AS11" i="3"/>
  <c r="AQ11" i="3"/>
  <c r="AP11" i="3"/>
  <c r="AN11" i="3"/>
  <c r="AM11" i="3"/>
  <c r="AS10" i="3"/>
  <c r="AQ10" i="3"/>
  <c r="AP10" i="3"/>
  <c r="AN10" i="3"/>
  <c r="AM10" i="3"/>
  <c r="AS9" i="3"/>
  <c r="AQ9" i="3"/>
  <c r="AP9" i="3"/>
  <c r="AN9" i="3"/>
  <c r="AM9" i="3"/>
  <c r="AS8" i="3"/>
  <c r="AQ8" i="3"/>
  <c r="AP8" i="3"/>
  <c r="AN8" i="3"/>
  <c r="AM8" i="3"/>
  <c r="AQ7" i="3"/>
  <c r="AS7" i="3"/>
  <c r="AP7" i="3"/>
  <c r="AN7" i="3"/>
  <c r="AM7" i="3"/>
  <c r="CC85" i="10"/>
  <c r="AS17" i="7" s="1"/>
  <c r="CB85" i="10"/>
  <c r="CA85" i="10"/>
  <c r="BZ85" i="10"/>
  <c r="BY85" i="10"/>
  <c r="BX85" i="10"/>
  <c r="BW85" i="10"/>
  <c r="BV85" i="10"/>
  <c r="BU85" i="10"/>
  <c r="BT85" i="10"/>
  <c r="BS85" i="10"/>
  <c r="BR85" i="10"/>
  <c r="BQ85" i="10"/>
  <c r="CC74" i="10"/>
  <c r="AS17" i="6" s="1"/>
  <c r="CB74" i="10"/>
  <c r="CA74" i="10"/>
  <c r="BZ74" i="10"/>
  <c r="BY74" i="10"/>
  <c r="BX74" i="10"/>
  <c r="BW74" i="10"/>
  <c r="BV74" i="10"/>
  <c r="BU74" i="10"/>
  <c r="BT74" i="10"/>
  <c r="BS74" i="10"/>
  <c r="BR74" i="10"/>
  <c r="BQ74" i="10"/>
  <c r="CC64" i="10"/>
  <c r="AS9" i="5" s="1"/>
  <c r="CB64" i="10"/>
  <c r="CA64" i="10"/>
  <c r="BZ64" i="10"/>
  <c r="BY64" i="10"/>
  <c r="BX64" i="10"/>
  <c r="BW64" i="10"/>
  <c r="BV64" i="10"/>
  <c r="BU64" i="10"/>
  <c r="BT64" i="10"/>
  <c r="BS64" i="10"/>
  <c r="BR64" i="10"/>
  <c r="BQ64" i="10"/>
  <c r="CC61" i="10"/>
  <c r="AS19" i="4" s="1"/>
  <c r="CB61" i="10"/>
  <c r="CA61" i="10"/>
  <c r="BZ61" i="10"/>
  <c r="BY61" i="10"/>
  <c r="BX61" i="10"/>
  <c r="BW61" i="10"/>
  <c r="BV61" i="10"/>
  <c r="BU61" i="10"/>
  <c r="BT61" i="10"/>
  <c r="BS61" i="10"/>
  <c r="BR61" i="10"/>
  <c r="BQ61" i="10"/>
  <c r="CC50" i="10"/>
  <c r="AS52" i="3" s="1"/>
  <c r="CB50" i="10"/>
  <c r="CA50" i="10"/>
  <c r="BZ50" i="10"/>
  <c r="BY50" i="10"/>
  <c r="BX50" i="10"/>
  <c r="BW50" i="10"/>
  <c r="BV50" i="10"/>
  <c r="BU50" i="10"/>
  <c r="BT50" i="10"/>
  <c r="BS50" i="10"/>
  <c r="BR50" i="10"/>
  <c r="BQ50" i="10"/>
  <c r="BC17" i="7" l="1"/>
  <c r="BD10" i="7"/>
  <c r="BF10" i="7" s="1"/>
  <c r="BC19" i="4"/>
  <c r="BC16" i="4"/>
  <c r="BF7" i="9"/>
  <c r="BC7" i="9"/>
  <c r="BC11" i="7"/>
  <c r="BF8" i="7"/>
  <c r="BF11" i="7"/>
  <c r="BF9" i="7"/>
  <c r="BC10" i="7"/>
  <c r="AY11" i="7"/>
  <c r="AV16" i="4"/>
  <c r="AV14" i="3"/>
  <c r="AV46" i="3"/>
  <c r="AY7" i="4"/>
  <c r="AV15" i="7"/>
  <c r="AY7" i="5"/>
  <c r="AV40" i="3"/>
  <c r="AY30" i="3"/>
  <c r="AY11" i="4"/>
  <c r="AY7" i="3"/>
  <c r="AY10" i="4"/>
  <c r="AY18" i="4"/>
  <c r="AY50" i="3"/>
  <c r="AV16" i="7"/>
  <c r="AV12" i="4"/>
  <c r="AV7" i="7"/>
  <c r="AY7" i="6"/>
  <c r="AY24" i="3"/>
  <c r="AV7" i="6"/>
  <c r="AV28" i="3"/>
  <c r="AY15" i="3"/>
  <c r="AV7" i="5"/>
  <c r="AV12" i="3"/>
  <c r="AY8" i="3"/>
  <c r="AY13" i="6"/>
  <c r="AY17" i="4"/>
  <c r="AY45" i="3"/>
  <c r="AY23" i="3"/>
  <c r="AY7" i="8"/>
  <c r="AV11" i="3"/>
  <c r="AV12" i="6"/>
  <c r="AY21" i="3"/>
  <c r="AV31" i="3"/>
  <c r="AY37" i="3"/>
  <c r="AY8" i="4"/>
  <c r="AY7" i="9"/>
  <c r="AT9" i="5"/>
  <c r="AY47" i="3"/>
  <c r="AW9" i="5"/>
  <c r="AV16" i="3"/>
  <c r="AY22" i="3"/>
  <c r="AV48" i="3"/>
  <c r="AV20" i="3"/>
  <c r="AV36" i="3"/>
  <c r="AY42" i="3"/>
  <c r="AV14" i="7"/>
  <c r="AU9" i="5"/>
  <c r="AV9" i="3"/>
  <c r="AV44" i="3"/>
  <c r="AY7" i="7"/>
  <c r="AT17" i="7"/>
  <c r="AV11" i="7"/>
  <c r="AY40" i="3"/>
  <c r="AY25" i="3"/>
  <c r="AV13" i="6"/>
  <c r="AW19" i="4"/>
  <c r="AT17" i="6"/>
  <c r="AV10" i="3"/>
  <c r="AV13" i="3"/>
  <c r="AY19" i="3"/>
  <c r="AV29" i="3"/>
  <c r="AY8" i="7"/>
  <c r="AT52" i="3"/>
  <c r="AX19" i="4"/>
  <c r="AW17" i="6"/>
  <c r="AY16" i="3"/>
  <c r="AY48" i="3"/>
  <c r="AY10" i="6"/>
  <c r="AU52" i="3"/>
  <c r="AX52" i="3"/>
  <c r="AV33" i="3"/>
  <c r="AY39" i="3"/>
  <c r="AV49" i="3"/>
  <c r="AV7" i="4"/>
  <c r="AV8" i="3"/>
  <c r="AY33" i="3"/>
  <c r="AV43" i="3"/>
  <c r="AV7" i="8"/>
  <c r="AV21" i="3"/>
  <c r="AY27" i="3"/>
  <c r="AV37" i="3"/>
  <c r="AV8" i="5"/>
  <c r="AV17" i="3"/>
  <c r="AV39" i="3"/>
  <c r="AV42" i="3"/>
  <c r="AV45" i="3"/>
  <c r="AY51" i="3"/>
  <c r="AY12" i="6"/>
  <c r="AV18" i="4"/>
  <c r="AV10" i="9"/>
  <c r="AY11" i="3"/>
  <c r="AV30" i="3"/>
  <c r="AY36" i="3"/>
  <c r="AV10" i="6"/>
  <c r="AV8" i="7"/>
  <c r="AY15" i="7"/>
  <c r="AV7" i="9"/>
  <c r="AY10" i="9"/>
  <c r="AY20" i="3"/>
  <c r="AX17" i="6"/>
  <c r="AY13" i="4"/>
  <c r="AY18" i="3"/>
  <c r="AV34" i="3"/>
  <c r="AY43" i="3"/>
  <c r="AV14" i="6"/>
  <c r="AV8" i="9"/>
  <c r="AT19" i="4"/>
  <c r="AX9" i="5"/>
  <c r="AW17" i="7"/>
  <c r="AV22" i="3"/>
  <c r="AY34" i="3"/>
  <c r="AV14" i="4"/>
  <c r="AV8" i="6"/>
  <c r="AY13" i="7"/>
  <c r="AY8" i="9"/>
  <c r="AU19" i="4"/>
  <c r="AV19" i="3"/>
  <c r="AY28" i="3"/>
  <c r="AY31" i="3"/>
  <c r="AV8" i="4"/>
  <c r="AY8" i="6"/>
  <c r="AY16" i="6"/>
  <c r="AW52" i="3"/>
  <c r="AY10" i="3"/>
  <c r="AY13" i="3"/>
  <c r="AV23" i="3"/>
  <c r="AV51" i="3"/>
  <c r="AV15" i="4"/>
  <c r="AV10" i="7"/>
  <c r="AY14" i="7"/>
  <c r="AY9" i="9"/>
  <c r="AU17" i="7"/>
  <c r="AX17" i="7"/>
  <c r="AV11" i="4"/>
  <c r="AU17" i="6"/>
  <c r="AY14" i="4"/>
  <c r="AY14" i="3"/>
  <c r="AY17" i="3"/>
  <c r="AV26" i="3"/>
  <c r="AY46" i="3"/>
  <c r="AY49" i="3"/>
  <c r="AV9" i="4"/>
  <c r="AY8" i="5"/>
  <c r="AV11" i="6"/>
  <c r="AY10" i="7"/>
  <c r="AV25" i="3"/>
  <c r="AV32" i="3"/>
  <c r="AV35" i="3"/>
  <c r="AV38" i="3"/>
  <c r="AY15" i="4"/>
  <c r="AY11" i="6"/>
  <c r="AY14" i="6"/>
  <c r="AV9" i="7"/>
  <c r="AV9" i="9"/>
  <c r="AV16" i="6"/>
  <c r="AY26" i="3"/>
  <c r="AY9" i="4"/>
  <c r="AY12" i="4"/>
  <c r="AV13" i="7"/>
  <c r="AV15" i="3"/>
  <c r="AV18" i="3"/>
  <c r="AY29" i="3"/>
  <c r="AY32" i="3"/>
  <c r="AY35" i="3"/>
  <c r="AY38" i="3"/>
  <c r="AV41" i="3"/>
  <c r="AV47" i="3"/>
  <c r="AV50" i="3"/>
  <c r="AY9" i="7"/>
  <c r="AY9" i="3"/>
  <c r="AY12" i="3"/>
  <c r="AV24" i="3"/>
  <c r="AV27" i="3"/>
  <c r="AY41" i="3"/>
  <c r="AY44" i="3"/>
  <c r="AV10" i="4"/>
  <c r="AV13" i="4"/>
  <c r="AV9" i="6"/>
  <c r="AY16" i="7"/>
  <c r="AV17" i="4"/>
  <c r="AY9" i="6"/>
  <c r="AY15" i="6"/>
  <c r="AV15" i="6"/>
  <c r="AY16" i="4"/>
  <c r="AV7" i="3"/>
  <c r="AP17" i="7"/>
  <c r="AR38" i="3"/>
  <c r="AO11" i="7"/>
  <c r="AR24" i="3"/>
  <c r="AR39" i="3"/>
  <c r="AO49" i="3"/>
  <c r="AR10" i="4"/>
  <c r="AQ17" i="7"/>
  <c r="AR16" i="3"/>
  <c r="AR12" i="6"/>
  <c r="AO8" i="3"/>
  <c r="AR14" i="3"/>
  <c r="AO24" i="3"/>
  <c r="AR30" i="3"/>
  <c r="AR46" i="3"/>
  <c r="AO11" i="4"/>
  <c r="AN19" i="4"/>
  <c r="AO13" i="6"/>
  <c r="AR40" i="3"/>
  <c r="AO9" i="3"/>
  <c r="AO25" i="3"/>
  <c r="AR31" i="3"/>
  <c r="AR47" i="3"/>
  <c r="AO12" i="4"/>
  <c r="AO14" i="6"/>
  <c r="AR10" i="7"/>
  <c r="AP19" i="4"/>
  <c r="AO21" i="3"/>
  <c r="AR27" i="3"/>
  <c r="AO37" i="3"/>
  <c r="AR43" i="3"/>
  <c r="AO8" i="4"/>
  <c r="AO15" i="3"/>
  <c r="AO31" i="3"/>
  <c r="AO18" i="4"/>
  <c r="AO11" i="6"/>
  <c r="AR25" i="3"/>
  <c r="AR36" i="3"/>
  <c r="AR16" i="7"/>
  <c r="AO35" i="3"/>
  <c r="AO8" i="6"/>
  <c r="AR10" i="3"/>
  <c r="AO20" i="3"/>
  <c r="AP52" i="3"/>
  <c r="AQ52" i="3"/>
  <c r="AR8" i="3"/>
  <c r="AN17" i="6"/>
  <c r="AO12" i="3"/>
  <c r="AR18" i="3"/>
  <c r="AO44" i="3"/>
  <c r="AR50" i="3"/>
  <c r="AO38" i="3"/>
  <c r="AO32" i="3"/>
  <c r="AR8" i="6"/>
  <c r="AO8" i="9"/>
  <c r="AO14" i="3"/>
  <c r="AO27" i="3"/>
  <c r="AO14" i="4"/>
  <c r="AR9" i="6"/>
  <c r="AO16" i="7"/>
  <c r="AR8" i="9"/>
  <c r="AQ19" i="4"/>
  <c r="AO9" i="9"/>
  <c r="AP17" i="6"/>
  <c r="AN17" i="7"/>
  <c r="AM9" i="5"/>
  <c r="AQ17" i="6"/>
  <c r="AR44" i="3"/>
  <c r="AN9" i="5"/>
  <c r="AO19" i="3"/>
  <c r="AM19" i="4"/>
  <c r="AR19" i="3"/>
  <c r="AR9" i="4"/>
  <c r="AR11" i="6"/>
  <c r="AR14" i="6"/>
  <c r="AO7" i="9"/>
  <c r="AR10" i="9"/>
  <c r="AO23" i="3"/>
  <c r="AO26" i="3"/>
  <c r="AO8" i="7"/>
  <c r="AR15" i="7"/>
  <c r="AO43" i="3"/>
  <c r="AR11" i="4"/>
  <c r="AO8" i="5"/>
  <c r="AO12" i="6"/>
  <c r="AR11" i="7"/>
  <c r="AR12" i="3"/>
  <c r="AR15" i="3"/>
  <c r="AO28" i="3"/>
  <c r="AR34" i="3"/>
  <c r="AO47" i="3"/>
  <c r="AO17" i="4"/>
  <c r="AO9" i="6"/>
  <c r="AR33" i="3"/>
  <c r="AP9" i="5"/>
  <c r="AQ9" i="5"/>
  <c r="AO13" i="3"/>
  <c r="AO16" i="3"/>
  <c r="AR22" i="3"/>
  <c r="AR17" i="3"/>
  <c r="AO46" i="3"/>
  <c r="AO51" i="3"/>
  <c r="AO16" i="6"/>
  <c r="AR13" i="7"/>
  <c r="AM17" i="6"/>
  <c r="AO48" i="3"/>
  <c r="AO10" i="6"/>
  <c r="AM52" i="3"/>
  <c r="AR32" i="3"/>
  <c r="AR35" i="3"/>
  <c r="AO45" i="3"/>
  <c r="AR51" i="3"/>
  <c r="AR16" i="6"/>
  <c r="AR9" i="7"/>
  <c r="AN52" i="3"/>
  <c r="AR48" i="3"/>
  <c r="AR7" i="6"/>
  <c r="AR10" i="6"/>
  <c r="AR13" i="6"/>
  <c r="AO14" i="7"/>
  <c r="AM17" i="7"/>
  <c r="AO17" i="3"/>
  <c r="AR26" i="3"/>
  <c r="AO39" i="3"/>
  <c r="AO10" i="4"/>
  <c r="AO11" i="3"/>
  <c r="AR20" i="3"/>
  <c r="AR23" i="3"/>
  <c r="AO33" i="3"/>
  <c r="AO36" i="3"/>
  <c r="AR42" i="3"/>
  <c r="AR13" i="4"/>
  <c r="AR49" i="3"/>
  <c r="AO18" i="3"/>
  <c r="AO50" i="3"/>
  <c r="AR18" i="4"/>
  <c r="AO42" i="3"/>
  <c r="AO22" i="3"/>
  <c r="AR13" i="3"/>
  <c r="AR45" i="3"/>
  <c r="AO16" i="4"/>
  <c r="AO7" i="5"/>
  <c r="AO7" i="6"/>
  <c r="AO34" i="3"/>
  <c r="AR8" i="4"/>
  <c r="AR14" i="7"/>
  <c r="AO10" i="7"/>
  <c r="AR28" i="3"/>
  <c r="AO40" i="3"/>
  <c r="AR14" i="4"/>
  <c r="AO7" i="7"/>
  <c r="AR21" i="3"/>
  <c r="AR37" i="3"/>
  <c r="AO9" i="4"/>
  <c r="AO15" i="6"/>
  <c r="AO15" i="7"/>
  <c r="AO10" i="3"/>
  <c r="AR11" i="3"/>
  <c r="AO29" i="3"/>
  <c r="AO15" i="4"/>
  <c r="AR8" i="7"/>
  <c r="AO7" i="8"/>
  <c r="AO41" i="3"/>
  <c r="AR12" i="4"/>
  <c r="AR15" i="4"/>
  <c r="AR17" i="4"/>
  <c r="AR8" i="5"/>
  <c r="AR9" i="9"/>
  <c r="AO9" i="7"/>
  <c r="AO13" i="7"/>
  <c r="AO10" i="9"/>
  <c r="AR29" i="3"/>
  <c r="AR9" i="3"/>
  <c r="AR41" i="3"/>
  <c r="AO7" i="4"/>
  <c r="AO13" i="4"/>
  <c r="AO30" i="3"/>
  <c r="AR7" i="9"/>
  <c r="AR7" i="8"/>
  <c r="AR7" i="7"/>
  <c r="AR15" i="6"/>
  <c r="AR7" i="5"/>
  <c r="AR16" i="4"/>
  <c r="AR7" i="4"/>
  <c r="AR7" i="3"/>
  <c r="AO7" i="3"/>
  <c r="AR74" i="10"/>
  <c r="AW74" i="10"/>
  <c r="AV74" i="10"/>
  <c r="AU74" i="10"/>
  <c r="AT74" i="10"/>
  <c r="AS74" i="10"/>
  <c r="AQ74" i="10"/>
  <c r="AM74" i="10"/>
  <c r="AL74" i="10"/>
  <c r="AK74" i="10"/>
  <c r="AJ74" i="10"/>
  <c r="AI74" i="10"/>
  <c r="AH74" i="10"/>
  <c r="AG74" i="10"/>
  <c r="AF74" i="10"/>
  <c r="AE74" i="10"/>
  <c r="AD74" i="10"/>
  <c r="Z74" i="10"/>
  <c r="Y74" i="10"/>
  <c r="X74" i="10"/>
  <c r="W74" i="10"/>
  <c r="V74" i="10"/>
  <c r="U74" i="10"/>
  <c r="T74" i="10"/>
  <c r="S74" i="10"/>
  <c r="R74" i="10"/>
  <c r="Q74" i="10"/>
  <c r="M74" i="10"/>
  <c r="L74" i="10"/>
  <c r="K74" i="10"/>
  <c r="J74" i="10"/>
  <c r="I74" i="10"/>
  <c r="H74" i="10"/>
  <c r="G74" i="10"/>
  <c r="F74" i="10"/>
  <c r="E74" i="10"/>
  <c r="D74" i="10"/>
  <c r="BM74" i="10"/>
  <c r="BL74" i="10"/>
  <c r="BK74" i="10"/>
  <c r="BJ74" i="10"/>
  <c r="BI74" i="10"/>
  <c r="BH74" i="10"/>
  <c r="BG74" i="10"/>
  <c r="BF74" i="10"/>
  <c r="BE74" i="10"/>
  <c r="BD74" i="10"/>
  <c r="AZ74" i="10"/>
  <c r="AY74" i="10"/>
  <c r="AX74" i="10"/>
  <c r="E50" i="10"/>
  <c r="F50" i="10"/>
  <c r="G50" i="10"/>
  <c r="H50" i="10"/>
  <c r="I50" i="10"/>
  <c r="J50" i="10"/>
  <c r="K50" i="10"/>
  <c r="L50" i="10"/>
  <c r="M50" i="10"/>
  <c r="Q50" i="10"/>
  <c r="R50" i="10"/>
  <c r="S50" i="10"/>
  <c r="T50" i="10"/>
  <c r="U50" i="10"/>
  <c r="V50" i="10"/>
  <c r="W50" i="10"/>
  <c r="X50" i="10"/>
  <c r="Y50" i="10"/>
  <c r="Z50" i="10"/>
  <c r="AD50" i="10"/>
  <c r="AE50" i="10"/>
  <c r="AF50" i="10"/>
  <c r="AG50" i="10"/>
  <c r="AH50" i="10"/>
  <c r="AI50" i="10"/>
  <c r="AJ50" i="10"/>
  <c r="AK50" i="10"/>
  <c r="AL50" i="10"/>
  <c r="AM50" i="10"/>
  <c r="AQ50" i="10"/>
  <c r="AR50" i="10"/>
  <c r="AS50" i="10"/>
  <c r="AT50" i="10"/>
  <c r="AU50" i="10"/>
  <c r="AV50" i="10"/>
  <c r="AW50" i="10"/>
  <c r="AX50" i="10"/>
  <c r="AY50" i="10"/>
  <c r="AZ50" i="10"/>
  <c r="BD50" i="10"/>
  <c r="BE50" i="10"/>
  <c r="BF50" i="10"/>
  <c r="BG50" i="10"/>
  <c r="BH50" i="10"/>
  <c r="BI50" i="10"/>
  <c r="BJ50" i="10"/>
  <c r="BK50" i="10"/>
  <c r="BL50" i="10"/>
  <c r="BM50" i="10"/>
  <c r="D50" i="10"/>
  <c r="E85" i="10"/>
  <c r="F85" i="10"/>
  <c r="G85" i="10"/>
  <c r="H85" i="10"/>
  <c r="I85" i="10"/>
  <c r="J85" i="10"/>
  <c r="K85" i="10"/>
  <c r="L85" i="10"/>
  <c r="M85" i="10"/>
  <c r="Q85" i="10"/>
  <c r="R85" i="10"/>
  <c r="S85" i="10"/>
  <c r="T85" i="10"/>
  <c r="U85" i="10"/>
  <c r="V85" i="10"/>
  <c r="W85" i="10"/>
  <c r="X85" i="10"/>
  <c r="Y85" i="10"/>
  <c r="Z85" i="10"/>
  <c r="AD85" i="10"/>
  <c r="AE85" i="10"/>
  <c r="AF85" i="10"/>
  <c r="AG85" i="10"/>
  <c r="AH85" i="10"/>
  <c r="AI85" i="10"/>
  <c r="AJ85" i="10"/>
  <c r="AK85" i="10"/>
  <c r="AL85" i="10"/>
  <c r="AM85" i="10"/>
  <c r="AQ85" i="10"/>
  <c r="AR85" i="10"/>
  <c r="AS85" i="10"/>
  <c r="AT85" i="10"/>
  <c r="AU85" i="10"/>
  <c r="AV85" i="10"/>
  <c r="AW85" i="10"/>
  <c r="AX85" i="10"/>
  <c r="AY85" i="10"/>
  <c r="AZ85" i="10"/>
  <c r="BD85" i="10"/>
  <c r="BE85" i="10"/>
  <c r="BF85" i="10"/>
  <c r="BG85" i="10"/>
  <c r="BH85" i="10"/>
  <c r="BI85" i="10"/>
  <c r="BJ85" i="10"/>
  <c r="BK85" i="10"/>
  <c r="BL85" i="10"/>
  <c r="BM85" i="10"/>
  <c r="D85" i="10"/>
  <c r="E61" i="10"/>
  <c r="F61" i="10"/>
  <c r="G61" i="10"/>
  <c r="H61" i="10"/>
  <c r="I61" i="10"/>
  <c r="J61" i="10"/>
  <c r="K61" i="10"/>
  <c r="L61" i="10"/>
  <c r="M61" i="10"/>
  <c r="Q61" i="10"/>
  <c r="R61" i="10"/>
  <c r="S61" i="10"/>
  <c r="T61" i="10"/>
  <c r="U61" i="10"/>
  <c r="V61" i="10"/>
  <c r="W61" i="10"/>
  <c r="X61" i="10"/>
  <c r="Y61" i="10"/>
  <c r="Z61" i="10"/>
  <c r="AD61" i="10"/>
  <c r="AE61" i="10"/>
  <c r="AF61" i="10"/>
  <c r="AG61" i="10"/>
  <c r="AH61" i="10"/>
  <c r="AI61" i="10"/>
  <c r="AJ61" i="10"/>
  <c r="AK61" i="10"/>
  <c r="AL61" i="10"/>
  <c r="AM61" i="10"/>
  <c r="AQ61" i="10"/>
  <c r="AR61" i="10"/>
  <c r="AS61" i="10"/>
  <c r="AT61" i="10"/>
  <c r="AU61" i="10"/>
  <c r="AV61" i="10"/>
  <c r="AW61" i="10"/>
  <c r="AX61" i="10"/>
  <c r="AY61" i="10"/>
  <c r="AZ61" i="10"/>
  <c r="BD61" i="10"/>
  <c r="BE61" i="10"/>
  <c r="BF61" i="10"/>
  <c r="BG61" i="10"/>
  <c r="BH61" i="10"/>
  <c r="BI61" i="10"/>
  <c r="BJ61" i="10"/>
  <c r="BK61" i="10"/>
  <c r="BL61" i="10"/>
  <c r="BM61" i="10"/>
  <c r="D61" i="10"/>
  <c r="BP94" i="10"/>
  <c r="AL18" i="4" s="1"/>
  <c r="BO94" i="10"/>
  <c r="BN94" i="10"/>
  <c r="AG18" i="4" s="1"/>
  <c r="BC94" i="10"/>
  <c r="AE18" i="4" s="1"/>
  <c r="BB94" i="10"/>
  <c r="AC18" i="4" s="1"/>
  <c r="BA94" i="10"/>
  <c r="Y18" i="4" s="1"/>
  <c r="AP94" i="10"/>
  <c r="AO94" i="10"/>
  <c r="AN94" i="10"/>
  <c r="AC94" i="10"/>
  <c r="Q18" i="4" s="1"/>
  <c r="AB94" i="10"/>
  <c r="AA94" i="10"/>
  <c r="P94" i="10"/>
  <c r="J18" i="4" s="1"/>
  <c r="O94" i="10"/>
  <c r="N94" i="10"/>
  <c r="BP93" i="10"/>
  <c r="AL17" i="4" s="1"/>
  <c r="BO93" i="10"/>
  <c r="AJ17" i="4" s="1"/>
  <c r="BN93" i="10"/>
  <c r="AG17" i="4" s="1"/>
  <c r="BC93" i="10"/>
  <c r="AE17" i="4" s="1"/>
  <c r="BB93" i="10"/>
  <c r="AC17" i="4" s="1"/>
  <c r="BA93" i="10"/>
  <c r="Z17" i="4" s="1"/>
  <c r="AP93" i="10"/>
  <c r="AO93" i="10"/>
  <c r="V17" i="4" s="1"/>
  <c r="AN93" i="10"/>
  <c r="R17" i="4" s="1"/>
  <c r="AC93" i="10"/>
  <c r="Q17" i="4" s="1"/>
  <c r="AB93" i="10"/>
  <c r="O17" i="4" s="1"/>
  <c r="AA93" i="10"/>
  <c r="L17" i="4" s="1"/>
  <c r="P93" i="10"/>
  <c r="J17" i="4" s="1"/>
  <c r="O93" i="10"/>
  <c r="G17" i="4" s="1"/>
  <c r="N93" i="10"/>
  <c r="E17" i="4" s="1"/>
  <c r="BP92" i="10"/>
  <c r="AL16" i="4" s="1"/>
  <c r="BO92" i="10"/>
  <c r="AJ16" i="4" s="1"/>
  <c r="BN92" i="10"/>
  <c r="AF16" i="4" s="1"/>
  <c r="BC92" i="10"/>
  <c r="AE16" i="4" s="1"/>
  <c r="BB92" i="10"/>
  <c r="AC16" i="4" s="1"/>
  <c r="BA92" i="10"/>
  <c r="Y16" i="4" s="1"/>
  <c r="AP92" i="10"/>
  <c r="AO92" i="10"/>
  <c r="U16" i="4" s="1"/>
  <c r="AN92" i="10"/>
  <c r="S16" i="4" s="1"/>
  <c r="AC92" i="10"/>
  <c r="Q16" i="4" s="1"/>
  <c r="AB92" i="10"/>
  <c r="O16" i="4" s="1"/>
  <c r="AA92" i="10"/>
  <c r="L16" i="4" s="1"/>
  <c r="P92" i="10"/>
  <c r="J16" i="4" s="1"/>
  <c r="O92" i="10"/>
  <c r="H16" i="4" s="1"/>
  <c r="N92" i="10"/>
  <c r="D16" i="4" s="1"/>
  <c r="BP97" i="10"/>
  <c r="AL16" i="6" s="1"/>
  <c r="BO97" i="10"/>
  <c r="AJ16" i="6" s="1"/>
  <c r="BN97" i="10"/>
  <c r="AF16" i="6" s="1"/>
  <c r="BC97" i="10"/>
  <c r="AE16" i="6" s="1"/>
  <c r="BB97" i="10"/>
  <c r="AC16" i="6" s="1"/>
  <c r="BA97" i="10"/>
  <c r="Z16" i="6" s="1"/>
  <c r="AP97" i="10"/>
  <c r="X16" i="6" s="1"/>
  <c r="AO97" i="10"/>
  <c r="V16" i="6" s="1"/>
  <c r="AN97" i="10"/>
  <c r="R16" i="6" s="1"/>
  <c r="AC97" i="10"/>
  <c r="Q16" i="6" s="1"/>
  <c r="AB97" i="10"/>
  <c r="O16" i="6" s="1"/>
  <c r="AA97" i="10"/>
  <c r="L16" i="6" s="1"/>
  <c r="P97" i="10"/>
  <c r="J16" i="6" s="1"/>
  <c r="O97" i="10"/>
  <c r="G16" i="6" s="1"/>
  <c r="N97" i="10"/>
  <c r="E16" i="6" s="1"/>
  <c r="BP96" i="10"/>
  <c r="AL15" i="6" s="1"/>
  <c r="BO96" i="10"/>
  <c r="AJ15" i="6" s="1"/>
  <c r="BN96" i="10"/>
  <c r="AG15" i="6" s="1"/>
  <c r="BC96" i="10"/>
  <c r="AE15" i="6" s="1"/>
  <c r="BB96" i="10"/>
  <c r="AC15" i="6" s="1"/>
  <c r="BA96" i="10"/>
  <c r="Y15" i="6" s="1"/>
  <c r="AP96" i="10"/>
  <c r="X15" i="6" s="1"/>
  <c r="AO96" i="10"/>
  <c r="V15" i="6" s="1"/>
  <c r="AN96" i="10"/>
  <c r="S15" i="6" s="1"/>
  <c r="AC96" i="10"/>
  <c r="Q15" i="6" s="1"/>
  <c r="AB96" i="10"/>
  <c r="N15" i="6" s="1"/>
  <c r="AA96" i="10"/>
  <c r="L15" i="6" s="1"/>
  <c r="P96" i="10"/>
  <c r="J15" i="6" s="1"/>
  <c r="O96" i="10"/>
  <c r="H15" i="6" s="1"/>
  <c r="N96" i="10"/>
  <c r="E15" i="6" s="1"/>
  <c r="N5" i="10"/>
  <c r="O5" i="10"/>
  <c r="P5" i="10"/>
  <c r="AA5" i="10"/>
  <c r="AB5" i="10"/>
  <c r="AC5" i="10"/>
  <c r="AN5" i="10"/>
  <c r="AO5" i="10"/>
  <c r="AP5" i="10"/>
  <c r="BA5" i="10"/>
  <c r="BB5" i="10"/>
  <c r="BC5" i="10"/>
  <c r="BN5" i="10"/>
  <c r="BO5" i="10"/>
  <c r="BP5" i="10"/>
  <c r="N6" i="10"/>
  <c r="O6" i="10"/>
  <c r="P6" i="10"/>
  <c r="AA6" i="10"/>
  <c r="AB6" i="10"/>
  <c r="AC6" i="10"/>
  <c r="AN6" i="10"/>
  <c r="AO6" i="10"/>
  <c r="AP6" i="10"/>
  <c r="BA6" i="10"/>
  <c r="BB6" i="10"/>
  <c r="BC6" i="10"/>
  <c r="BN6" i="10"/>
  <c r="BO6" i="10"/>
  <c r="BP6" i="10"/>
  <c r="N7" i="10"/>
  <c r="O7" i="10"/>
  <c r="P7" i="10"/>
  <c r="AA7" i="10"/>
  <c r="AB7" i="10"/>
  <c r="AC7" i="10"/>
  <c r="AN7" i="10"/>
  <c r="AO7" i="10"/>
  <c r="AP7" i="10"/>
  <c r="BA7" i="10"/>
  <c r="BB7" i="10"/>
  <c r="BC7" i="10"/>
  <c r="BN7" i="10"/>
  <c r="BO7" i="10"/>
  <c r="BP7" i="10"/>
  <c r="N8" i="10"/>
  <c r="O8" i="10"/>
  <c r="P8" i="10"/>
  <c r="AA8" i="10"/>
  <c r="AB8" i="10"/>
  <c r="AC8" i="10"/>
  <c r="AN8" i="10"/>
  <c r="AO8" i="10"/>
  <c r="AP8" i="10"/>
  <c r="BA8" i="10"/>
  <c r="BB8" i="10"/>
  <c r="BC8" i="10"/>
  <c r="BN8" i="10"/>
  <c r="BO8" i="10"/>
  <c r="BP8" i="10"/>
  <c r="N9" i="10"/>
  <c r="O9" i="10"/>
  <c r="P9" i="10"/>
  <c r="AA9" i="10"/>
  <c r="AB9" i="10"/>
  <c r="AC9" i="10"/>
  <c r="AN9" i="10"/>
  <c r="AO9" i="10"/>
  <c r="AP9" i="10"/>
  <c r="BA9" i="10"/>
  <c r="BB9" i="10"/>
  <c r="BC9" i="10"/>
  <c r="BN9" i="10"/>
  <c r="BO9" i="10"/>
  <c r="BP9" i="10"/>
  <c r="N10" i="10"/>
  <c r="O10" i="10"/>
  <c r="P10" i="10"/>
  <c r="AA10" i="10"/>
  <c r="AB10" i="10"/>
  <c r="AC10" i="10"/>
  <c r="AN10" i="10"/>
  <c r="AO10" i="10"/>
  <c r="AP10" i="10"/>
  <c r="BA10" i="10"/>
  <c r="BB10" i="10"/>
  <c r="BC10" i="10"/>
  <c r="BN10" i="10"/>
  <c r="BO10" i="10"/>
  <c r="BP10" i="10"/>
  <c r="N11" i="10"/>
  <c r="O11" i="10"/>
  <c r="P11" i="10"/>
  <c r="AA11" i="10"/>
  <c r="AB11" i="10"/>
  <c r="AC11" i="10"/>
  <c r="AN11" i="10"/>
  <c r="AO11" i="10"/>
  <c r="AP11" i="10"/>
  <c r="BA11" i="10"/>
  <c r="BB11" i="10"/>
  <c r="BC11" i="10"/>
  <c r="BN11" i="10"/>
  <c r="BO11" i="10"/>
  <c r="BP11" i="10"/>
  <c r="N12" i="10"/>
  <c r="O12" i="10"/>
  <c r="P12" i="10"/>
  <c r="AA12" i="10"/>
  <c r="AB12" i="10"/>
  <c r="AC12" i="10"/>
  <c r="AN12" i="10"/>
  <c r="AO12" i="10"/>
  <c r="AP12" i="10"/>
  <c r="BA12" i="10"/>
  <c r="BB12" i="10"/>
  <c r="BC12" i="10"/>
  <c r="BN12" i="10"/>
  <c r="BO12" i="10"/>
  <c r="BP12" i="10"/>
  <c r="N13" i="10"/>
  <c r="O13" i="10"/>
  <c r="P13" i="10"/>
  <c r="AA13" i="10"/>
  <c r="AB13" i="10"/>
  <c r="AC13" i="10"/>
  <c r="AN13" i="10"/>
  <c r="AO13" i="10"/>
  <c r="AP13" i="10"/>
  <c r="BA13" i="10"/>
  <c r="BB13" i="10"/>
  <c r="BC13" i="10"/>
  <c r="BN13" i="10"/>
  <c r="BO13" i="10"/>
  <c r="BP13" i="10"/>
  <c r="N14" i="10"/>
  <c r="O14" i="10"/>
  <c r="P14" i="10"/>
  <c r="AA14" i="10"/>
  <c r="AB14" i="10"/>
  <c r="AC14" i="10"/>
  <c r="AN14" i="10"/>
  <c r="AO14" i="10"/>
  <c r="AP14" i="10"/>
  <c r="BA14" i="10"/>
  <c r="BB14" i="10"/>
  <c r="BC14" i="10"/>
  <c r="BN14" i="10"/>
  <c r="BO14" i="10"/>
  <c r="BP14" i="10"/>
  <c r="N15" i="10"/>
  <c r="O15" i="10"/>
  <c r="P15" i="10"/>
  <c r="AA15" i="10"/>
  <c r="AB15" i="10"/>
  <c r="AC15" i="10"/>
  <c r="AN15" i="10"/>
  <c r="AO15" i="10"/>
  <c r="AP15" i="10"/>
  <c r="BA15" i="10"/>
  <c r="BB15" i="10"/>
  <c r="BC15" i="10"/>
  <c r="BN15" i="10"/>
  <c r="BO15" i="10"/>
  <c r="BP15" i="10"/>
  <c r="N16" i="10"/>
  <c r="O16" i="10"/>
  <c r="P16" i="10"/>
  <c r="AA16" i="10"/>
  <c r="AB16" i="10"/>
  <c r="AC16" i="10"/>
  <c r="AN16" i="10"/>
  <c r="AO16" i="10"/>
  <c r="AP16" i="10"/>
  <c r="BA16" i="10"/>
  <c r="BB16" i="10"/>
  <c r="BC16" i="10"/>
  <c r="BN16" i="10"/>
  <c r="BO16" i="10"/>
  <c r="BP16" i="10"/>
  <c r="N17" i="10"/>
  <c r="O17" i="10"/>
  <c r="P17" i="10"/>
  <c r="AA17" i="10"/>
  <c r="AB17" i="10"/>
  <c r="AC17" i="10"/>
  <c r="AN17" i="10"/>
  <c r="AO17" i="10"/>
  <c r="AP17" i="10"/>
  <c r="BA17" i="10"/>
  <c r="BB17" i="10"/>
  <c r="BC17" i="10"/>
  <c r="BN17" i="10"/>
  <c r="BO17" i="10"/>
  <c r="BP17" i="10"/>
  <c r="N18" i="10"/>
  <c r="O18" i="10"/>
  <c r="P18" i="10"/>
  <c r="AA18" i="10"/>
  <c r="AB18" i="10"/>
  <c r="AC18" i="10"/>
  <c r="AN18" i="10"/>
  <c r="AO18" i="10"/>
  <c r="AP18" i="10"/>
  <c r="BA18" i="10"/>
  <c r="BB18" i="10"/>
  <c r="BC18" i="10"/>
  <c r="BN18" i="10"/>
  <c r="BO18" i="10"/>
  <c r="BP18" i="10"/>
  <c r="N19" i="10"/>
  <c r="O19" i="10"/>
  <c r="P19" i="10"/>
  <c r="AA19" i="10"/>
  <c r="AB19" i="10"/>
  <c r="AC19" i="10"/>
  <c r="AN19" i="10"/>
  <c r="AO19" i="10"/>
  <c r="AP19" i="10"/>
  <c r="BA19" i="10"/>
  <c r="BB19" i="10"/>
  <c r="BC19" i="10"/>
  <c r="BN19" i="10"/>
  <c r="BO19" i="10"/>
  <c r="BP19" i="10"/>
  <c r="N20" i="10"/>
  <c r="O20" i="10"/>
  <c r="P20" i="10"/>
  <c r="AA20" i="10"/>
  <c r="AB20" i="10"/>
  <c r="AC20" i="10"/>
  <c r="AN20" i="10"/>
  <c r="AO20" i="10"/>
  <c r="AP20" i="10"/>
  <c r="BA20" i="10"/>
  <c r="BB20" i="10"/>
  <c r="BC20" i="10"/>
  <c r="BN20" i="10"/>
  <c r="BO20" i="10"/>
  <c r="BP20" i="10"/>
  <c r="N21" i="10"/>
  <c r="O21" i="10"/>
  <c r="P21" i="10"/>
  <c r="AA21" i="10"/>
  <c r="AB21" i="10"/>
  <c r="AC21" i="10"/>
  <c r="AN21" i="10"/>
  <c r="AO21" i="10"/>
  <c r="AP21" i="10"/>
  <c r="BA21" i="10"/>
  <c r="BB21" i="10"/>
  <c r="BC21" i="10"/>
  <c r="BN21" i="10"/>
  <c r="BO21" i="10"/>
  <c r="BP21" i="10"/>
  <c r="N22" i="10"/>
  <c r="O22" i="10"/>
  <c r="P22" i="10"/>
  <c r="AA22" i="10"/>
  <c r="AB22" i="10"/>
  <c r="AC22" i="10"/>
  <c r="AN22" i="10"/>
  <c r="AO22" i="10"/>
  <c r="AP22" i="10"/>
  <c r="BA22" i="10"/>
  <c r="BB22" i="10"/>
  <c r="BC22" i="10"/>
  <c r="BN22" i="10"/>
  <c r="BO22" i="10"/>
  <c r="BP22" i="10"/>
  <c r="N23" i="10"/>
  <c r="O23" i="10"/>
  <c r="P23" i="10"/>
  <c r="AA23" i="10"/>
  <c r="AB23" i="10"/>
  <c r="AC23" i="10"/>
  <c r="AN23" i="10"/>
  <c r="AO23" i="10"/>
  <c r="AP23" i="10"/>
  <c r="BA23" i="10"/>
  <c r="BB23" i="10"/>
  <c r="BC23" i="10"/>
  <c r="BN23" i="10"/>
  <c r="BO23" i="10"/>
  <c r="BP23" i="10"/>
  <c r="N24" i="10"/>
  <c r="O24" i="10"/>
  <c r="P24" i="10"/>
  <c r="AA24" i="10"/>
  <c r="AB24" i="10"/>
  <c r="AC24" i="10"/>
  <c r="AN24" i="10"/>
  <c r="AO24" i="10"/>
  <c r="AP24" i="10"/>
  <c r="BA24" i="10"/>
  <c r="BB24" i="10"/>
  <c r="BC24" i="10"/>
  <c r="BN24" i="10"/>
  <c r="BO24" i="10"/>
  <c r="BP24" i="10"/>
  <c r="N25" i="10"/>
  <c r="O25" i="10"/>
  <c r="P25" i="10"/>
  <c r="AA25" i="10"/>
  <c r="AB25" i="10"/>
  <c r="AC25" i="10"/>
  <c r="AN25" i="10"/>
  <c r="AO25" i="10"/>
  <c r="AP25" i="10"/>
  <c r="BA25" i="10"/>
  <c r="BB25" i="10"/>
  <c r="BC25" i="10"/>
  <c r="BN25" i="10"/>
  <c r="BO25" i="10"/>
  <c r="BP25" i="10"/>
  <c r="N26" i="10"/>
  <c r="O26" i="10"/>
  <c r="P26" i="10"/>
  <c r="AA26" i="10"/>
  <c r="AB26" i="10"/>
  <c r="AC26" i="10"/>
  <c r="AN26" i="10"/>
  <c r="AO26" i="10"/>
  <c r="AP26" i="10"/>
  <c r="BA26" i="10"/>
  <c r="BB26" i="10"/>
  <c r="BC26" i="10"/>
  <c r="BN26" i="10"/>
  <c r="BO26" i="10"/>
  <c r="BP26" i="10"/>
  <c r="N27" i="10"/>
  <c r="O27" i="10"/>
  <c r="P27" i="10"/>
  <c r="AA27" i="10"/>
  <c r="AB27" i="10"/>
  <c r="AC27" i="10"/>
  <c r="AN27" i="10"/>
  <c r="AO27" i="10"/>
  <c r="AP27" i="10"/>
  <c r="BA27" i="10"/>
  <c r="BB27" i="10"/>
  <c r="BC27" i="10"/>
  <c r="BN27" i="10"/>
  <c r="BO27" i="10"/>
  <c r="BP27" i="10"/>
  <c r="N28" i="10"/>
  <c r="O28" i="10"/>
  <c r="P28" i="10"/>
  <c r="AA28" i="10"/>
  <c r="AB28" i="10"/>
  <c r="AC28" i="10"/>
  <c r="AN28" i="10"/>
  <c r="AO28" i="10"/>
  <c r="AP28" i="10"/>
  <c r="BA28" i="10"/>
  <c r="BB28" i="10"/>
  <c r="BC28" i="10"/>
  <c r="BN28" i="10"/>
  <c r="BO28" i="10"/>
  <c r="BP28" i="10"/>
  <c r="N29" i="10"/>
  <c r="O29" i="10"/>
  <c r="P29" i="10"/>
  <c r="AA29" i="10"/>
  <c r="AB29" i="10"/>
  <c r="AC29" i="10"/>
  <c r="AN29" i="10"/>
  <c r="AO29" i="10"/>
  <c r="AP29" i="10"/>
  <c r="BA29" i="10"/>
  <c r="BB29" i="10"/>
  <c r="BC29" i="10"/>
  <c r="BN29" i="10"/>
  <c r="BO29" i="10"/>
  <c r="BP29" i="10"/>
  <c r="N30" i="10"/>
  <c r="O30" i="10"/>
  <c r="P30" i="10"/>
  <c r="AA30" i="10"/>
  <c r="AB30" i="10"/>
  <c r="AC30" i="10"/>
  <c r="AN30" i="10"/>
  <c r="AO30" i="10"/>
  <c r="AP30" i="10"/>
  <c r="BA30" i="10"/>
  <c r="BB30" i="10"/>
  <c r="BC30" i="10"/>
  <c r="BN30" i="10"/>
  <c r="BO30" i="10"/>
  <c r="BP30" i="10"/>
  <c r="N31" i="10"/>
  <c r="O31" i="10"/>
  <c r="P31" i="10"/>
  <c r="AA31" i="10"/>
  <c r="AB31" i="10"/>
  <c r="AC31" i="10"/>
  <c r="AN31" i="10"/>
  <c r="AO31" i="10"/>
  <c r="AP31" i="10"/>
  <c r="BA31" i="10"/>
  <c r="BB31" i="10"/>
  <c r="BC31" i="10"/>
  <c r="BN31" i="10"/>
  <c r="BO31" i="10"/>
  <c r="BP31" i="10"/>
  <c r="N32" i="10"/>
  <c r="O32" i="10"/>
  <c r="P32" i="10"/>
  <c r="AA32" i="10"/>
  <c r="AB32" i="10"/>
  <c r="AC32" i="10"/>
  <c r="AN32" i="10"/>
  <c r="AO32" i="10"/>
  <c r="AP32" i="10"/>
  <c r="BA32" i="10"/>
  <c r="BB32" i="10"/>
  <c r="BC32" i="10"/>
  <c r="BN32" i="10"/>
  <c r="BO32" i="10"/>
  <c r="BP32" i="10"/>
  <c r="N33" i="10"/>
  <c r="O33" i="10"/>
  <c r="P33" i="10"/>
  <c r="AA33" i="10"/>
  <c r="AB33" i="10"/>
  <c r="AC33" i="10"/>
  <c r="AN33" i="10"/>
  <c r="AO33" i="10"/>
  <c r="AP33" i="10"/>
  <c r="BA33" i="10"/>
  <c r="BB33" i="10"/>
  <c r="BC33" i="10"/>
  <c r="BN33" i="10"/>
  <c r="BO33" i="10"/>
  <c r="BP33" i="10"/>
  <c r="N34" i="10"/>
  <c r="O34" i="10"/>
  <c r="P34" i="10"/>
  <c r="AA34" i="10"/>
  <c r="AB34" i="10"/>
  <c r="AC34" i="10"/>
  <c r="AN34" i="10"/>
  <c r="AO34" i="10"/>
  <c r="AP34" i="10"/>
  <c r="BA34" i="10"/>
  <c r="BB34" i="10"/>
  <c r="BC34" i="10"/>
  <c r="BN34" i="10"/>
  <c r="BO34" i="10"/>
  <c r="BP34" i="10"/>
  <c r="N35" i="10"/>
  <c r="O35" i="10"/>
  <c r="P35" i="10"/>
  <c r="AA35" i="10"/>
  <c r="AB35" i="10"/>
  <c r="AC35" i="10"/>
  <c r="AN35" i="10"/>
  <c r="AO35" i="10"/>
  <c r="AP35" i="10"/>
  <c r="BA35" i="10"/>
  <c r="BB35" i="10"/>
  <c r="BC35" i="10"/>
  <c r="BN35" i="10"/>
  <c r="BO35" i="10"/>
  <c r="BP35" i="10"/>
  <c r="N36" i="10"/>
  <c r="O36" i="10"/>
  <c r="P36" i="10"/>
  <c r="AA36" i="10"/>
  <c r="AB36" i="10"/>
  <c r="AC36" i="10"/>
  <c r="AN36" i="10"/>
  <c r="AO36" i="10"/>
  <c r="AP36" i="10"/>
  <c r="BA36" i="10"/>
  <c r="BB36" i="10"/>
  <c r="BC36" i="10"/>
  <c r="BN36" i="10"/>
  <c r="BO36" i="10"/>
  <c r="BP36" i="10"/>
  <c r="N37" i="10"/>
  <c r="O37" i="10"/>
  <c r="P37" i="10"/>
  <c r="AA37" i="10"/>
  <c r="AB37" i="10"/>
  <c r="AC37" i="10"/>
  <c r="AN37" i="10"/>
  <c r="AO37" i="10"/>
  <c r="AP37" i="10"/>
  <c r="BA37" i="10"/>
  <c r="BB37" i="10"/>
  <c r="BC37" i="10"/>
  <c r="BN37" i="10"/>
  <c r="BO37" i="10"/>
  <c r="BP37" i="10"/>
  <c r="N38" i="10"/>
  <c r="O38" i="10"/>
  <c r="P38" i="10"/>
  <c r="AA38" i="10"/>
  <c r="AB38" i="10"/>
  <c r="AC38" i="10"/>
  <c r="AN38" i="10"/>
  <c r="AO38" i="10"/>
  <c r="AP38" i="10"/>
  <c r="BA38" i="10"/>
  <c r="BB38" i="10"/>
  <c r="BC38" i="10"/>
  <c r="BN38" i="10"/>
  <c r="BO38" i="10"/>
  <c r="BP38" i="10"/>
  <c r="N39" i="10"/>
  <c r="O39" i="10"/>
  <c r="P39" i="10"/>
  <c r="AA39" i="10"/>
  <c r="AB39" i="10"/>
  <c r="AC39" i="10"/>
  <c r="AN39" i="10"/>
  <c r="AO39" i="10"/>
  <c r="AP39" i="10"/>
  <c r="BA39" i="10"/>
  <c r="BB39" i="10"/>
  <c r="BC39" i="10"/>
  <c r="BN39" i="10"/>
  <c r="BO39" i="10"/>
  <c r="BP39" i="10"/>
  <c r="N40" i="10"/>
  <c r="O40" i="10"/>
  <c r="P40" i="10"/>
  <c r="AA40" i="10"/>
  <c r="AB40" i="10"/>
  <c r="AC40" i="10"/>
  <c r="AN40" i="10"/>
  <c r="AO40" i="10"/>
  <c r="AP40" i="10"/>
  <c r="BA40" i="10"/>
  <c r="BB40" i="10"/>
  <c r="BC40" i="10"/>
  <c r="BN40" i="10"/>
  <c r="BO40" i="10"/>
  <c r="BP40" i="10"/>
  <c r="N41" i="10"/>
  <c r="O41" i="10"/>
  <c r="P41" i="10"/>
  <c r="AA41" i="10"/>
  <c r="AB41" i="10"/>
  <c r="AC41" i="10"/>
  <c r="AN41" i="10"/>
  <c r="AO41" i="10"/>
  <c r="AP41" i="10"/>
  <c r="BA41" i="10"/>
  <c r="BB41" i="10"/>
  <c r="BC41" i="10"/>
  <c r="BN41" i="10"/>
  <c r="BO41" i="10"/>
  <c r="BP41" i="10"/>
  <c r="N42" i="10"/>
  <c r="O42" i="10"/>
  <c r="P42" i="10"/>
  <c r="AA42" i="10"/>
  <c r="AB42" i="10"/>
  <c r="AC42" i="10"/>
  <c r="AN42" i="10"/>
  <c r="AO42" i="10"/>
  <c r="AP42" i="10"/>
  <c r="BA42" i="10"/>
  <c r="BB42" i="10"/>
  <c r="BC42" i="10"/>
  <c r="BN42" i="10"/>
  <c r="BO42" i="10"/>
  <c r="BP42" i="10"/>
  <c r="N43" i="10"/>
  <c r="O43" i="10"/>
  <c r="P43" i="10"/>
  <c r="AA43" i="10"/>
  <c r="AB43" i="10"/>
  <c r="AC43" i="10"/>
  <c r="AN43" i="10"/>
  <c r="AO43" i="10"/>
  <c r="AP43" i="10"/>
  <c r="BA43" i="10"/>
  <c r="BB43" i="10"/>
  <c r="BC43" i="10"/>
  <c r="BN43" i="10"/>
  <c r="BO43" i="10"/>
  <c r="BP43" i="10"/>
  <c r="N44" i="10"/>
  <c r="O44" i="10"/>
  <c r="P44" i="10"/>
  <c r="AA44" i="10"/>
  <c r="AB44" i="10"/>
  <c r="AC44" i="10"/>
  <c r="AN44" i="10"/>
  <c r="AO44" i="10"/>
  <c r="AP44" i="10"/>
  <c r="BA44" i="10"/>
  <c r="BB44" i="10"/>
  <c r="BC44" i="10"/>
  <c r="BN44" i="10"/>
  <c r="BO44" i="10"/>
  <c r="BP44" i="10"/>
  <c r="N45" i="10"/>
  <c r="O45" i="10"/>
  <c r="P45" i="10"/>
  <c r="AA45" i="10"/>
  <c r="AB45" i="10"/>
  <c r="AC45" i="10"/>
  <c r="AN45" i="10"/>
  <c r="AO45" i="10"/>
  <c r="AP45" i="10"/>
  <c r="BA45" i="10"/>
  <c r="BB45" i="10"/>
  <c r="BC45" i="10"/>
  <c r="BN45" i="10"/>
  <c r="BO45" i="10"/>
  <c r="BP45" i="10"/>
  <c r="N46" i="10"/>
  <c r="O46" i="10"/>
  <c r="P46" i="10"/>
  <c r="AA46" i="10"/>
  <c r="AB46" i="10"/>
  <c r="AC46" i="10"/>
  <c r="AN46" i="10"/>
  <c r="AO46" i="10"/>
  <c r="AP46" i="10"/>
  <c r="BA46" i="10"/>
  <c r="BB46" i="10"/>
  <c r="BC46" i="10"/>
  <c r="BN46" i="10"/>
  <c r="BO46" i="10"/>
  <c r="BP46" i="10"/>
  <c r="N47" i="10"/>
  <c r="O47" i="10"/>
  <c r="P47" i="10"/>
  <c r="AA47" i="10"/>
  <c r="AB47" i="10"/>
  <c r="AC47" i="10"/>
  <c r="AN47" i="10"/>
  <c r="AO47" i="10"/>
  <c r="AP47" i="10"/>
  <c r="BA47" i="10"/>
  <c r="BB47" i="10"/>
  <c r="BC47" i="10"/>
  <c r="BN47" i="10"/>
  <c r="BO47" i="10"/>
  <c r="BP47" i="10"/>
  <c r="N48" i="10"/>
  <c r="O48" i="10"/>
  <c r="P48" i="10"/>
  <c r="AA48" i="10"/>
  <c r="AB48" i="10"/>
  <c r="AC48" i="10"/>
  <c r="AN48" i="10"/>
  <c r="AO48" i="10"/>
  <c r="AP48" i="10"/>
  <c r="BA48" i="10"/>
  <c r="BB48" i="10"/>
  <c r="BC48" i="10"/>
  <c r="BN48" i="10"/>
  <c r="BO48" i="10"/>
  <c r="BP48" i="10"/>
  <c r="N49" i="10"/>
  <c r="O49" i="10"/>
  <c r="P49" i="10"/>
  <c r="AA49" i="10"/>
  <c r="AB49" i="10"/>
  <c r="AC49" i="10"/>
  <c r="AN49" i="10"/>
  <c r="AO49" i="10"/>
  <c r="AP49" i="10"/>
  <c r="BA49" i="10"/>
  <c r="BB49" i="10"/>
  <c r="BC49" i="10"/>
  <c r="BN49" i="10"/>
  <c r="BO49" i="10"/>
  <c r="BP49" i="10"/>
  <c r="N51" i="10"/>
  <c r="O51" i="10"/>
  <c r="P51" i="10"/>
  <c r="AA51" i="10"/>
  <c r="AB51" i="10"/>
  <c r="AC51" i="10"/>
  <c r="AN51" i="10"/>
  <c r="AO51" i="10"/>
  <c r="AP51" i="10"/>
  <c r="BA51" i="10"/>
  <c r="BB51" i="10"/>
  <c r="BC51" i="10"/>
  <c r="BN51" i="10"/>
  <c r="BO51" i="10"/>
  <c r="BP51" i="10"/>
  <c r="N52" i="10"/>
  <c r="O52" i="10"/>
  <c r="P52" i="10"/>
  <c r="AA52" i="10"/>
  <c r="AB52" i="10"/>
  <c r="AC52" i="10"/>
  <c r="AN52" i="10"/>
  <c r="AO52" i="10"/>
  <c r="AP52" i="10"/>
  <c r="BA52" i="10"/>
  <c r="BB52" i="10"/>
  <c r="BC52" i="10"/>
  <c r="BN52" i="10"/>
  <c r="BO52" i="10"/>
  <c r="BP52" i="10"/>
  <c r="N53" i="10"/>
  <c r="O53" i="10"/>
  <c r="P53" i="10"/>
  <c r="AA53" i="10"/>
  <c r="AB53" i="10"/>
  <c r="AC53" i="10"/>
  <c r="AN53" i="10"/>
  <c r="AO53" i="10"/>
  <c r="AP53" i="10"/>
  <c r="BA53" i="10"/>
  <c r="BB53" i="10"/>
  <c r="BC53" i="10"/>
  <c r="BN53" i="10"/>
  <c r="BO53" i="10"/>
  <c r="BP53" i="10"/>
  <c r="N54" i="10"/>
  <c r="O54" i="10"/>
  <c r="P54" i="10"/>
  <c r="AA54" i="10"/>
  <c r="AB54" i="10"/>
  <c r="AC54" i="10"/>
  <c r="AN54" i="10"/>
  <c r="AO54" i="10"/>
  <c r="AP54" i="10"/>
  <c r="BA54" i="10"/>
  <c r="BB54" i="10"/>
  <c r="BC54" i="10"/>
  <c r="BN54" i="10"/>
  <c r="BO54" i="10"/>
  <c r="BP54" i="10"/>
  <c r="N55" i="10"/>
  <c r="O55" i="10"/>
  <c r="P55" i="10"/>
  <c r="AA55" i="10"/>
  <c r="AB55" i="10"/>
  <c r="AC55" i="10"/>
  <c r="AN55" i="10"/>
  <c r="AO55" i="10"/>
  <c r="AP55" i="10"/>
  <c r="BA55" i="10"/>
  <c r="BB55" i="10"/>
  <c r="BC55" i="10"/>
  <c r="BN55" i="10"/>
  <c r="BO55" i="10"/>
  <c r="BP55" i="10"/>
  <c r="N56" i="10"/>
  <c r="O56" i="10"/>
  <c r="P56" i="10"/>
  <c r="AA56" i="10"/>
  <c r="AB56" i="10"/>
  <c r="AC56" i="10"/>
  <c r="AN56" i="10"/>
  <c r="AO56" i="10"/>
  <c r="AP56" i="10"/>
  <c r="BA56" i="10"/>
  <c r="BB56" i="10"/>
  <c r="BC56" i="10"/>
  <c r="BN56" i="10"/>
  <c r="BO56" i="10"/>
  <c r="BP56" i="10"/>
  <c r="N57" i="10"/>
  <c r="O57" i="10"/>
  <c r="P57" i="10"/>
  <c r="AA57" i="10"/>
  <c r="AB57" i="10"/>
  <c r="AC57" i="10"/>
  <c r="AN57" i="10"/>
  <c r="AO57" i="10"/>
  <c r="AP57" i="10"/>
  <c r="BA57" i="10"/>
  <c r="BB57" i="10"/>
  <c r="BC57" i="10"/>
  <c r="BN57" i="10"/>
  <c r="BO57" i="10"/>
  <c r="BP57" i="10"/>
  <c r="N58" i="10"/>
  <c r="O58" i="10"/>
  <c r="P58" i="10"/>
  <c r="AA58" i="10"/>
  <c r="AB58" i="10"/>
  <c r="AC58" i="10"/>
  <c r="AN58" i="10"/>
  <c r="AO58" i="10"/>
  <c r="AP58" i="10"/>
  <c r="BA58" i="10"/>
  <c r="BB58" i="10"/>
  <c r="BC58" i="10"/>
  <c r="BN58" i="10"/>
  <c r="BO58" i="10"/>
  <c r="BP58" i="10"/>
  <c r="N59" i="10"/>
  <c r="O59" i="10"/>
  <c r="P59" i="10"/>
  <c r="AA59" i="10"/>
  <c r="AB59" i="10"/>
  <c r="AC59" i="10"/>
  <c r="AN59" i="10"/>
  <c r="AO59" i="10"/>
  <c r="AP59" i="10"/>
  <c r="BA59" i="10"/>
  <c r="BB59" i="10"/>
  <c r="BC59" i="10"/>
  <c r="BN59" i="10"/>
  <c r="BO59" i="10"/>
  <c r="BP59" i="10"/>
  <c r="N60" i="10"/>
  <c r="O60" i="10"/>
  <c r="P60" i="10"/>
  <c r="AA60" i="10"/>
  <c r="AB60" i="10"/>
  <c r="AC60" i="10"/>
  <c r="AN60" i="10"/>
  <c r="AO60" i="10"/>
  <c r="AP60" i="10"/>
  <c r="X16" i="4" s="1"/>
  <c r="BA60" i="10"/>
  <c r="BB60" i="10"/>
  <c r="BC60" i="10"/>
  <c r="BN60" i="10"/>
  <c r="BO60" i="10"/>
  <c r="BP60" i="10"/>
  <c r="N62" i="10"/>
  <c r="O62" i="10"/>
  <c r="P62" i="10"/>
  <c r="AA62" i="10"/>
  <c r="AB62" i="10"/>
  <c r="AC62" i="10"/>
  <c r="AN62" i="10"/>
  <c r="AO62" i="10"/>
  <c r="AP62" i="10"/>
  <c r="X18" i="4" s="1"/>
  <c r="BA62" i="10"/>
  <c r="BB62" i="10"/>
  <c r="BC62" i="10"/>
  <c r="BN62" i="10"/>
  <c r="BO62" i="10"/>
  <c r="BP62" i="10"/>
  <c r="N63" i="10"/>
  <c r="O63" i="10"/>
  <c r="P63" i="10"/>
  <c r="AA63" i="10"/>
  <c r="AB63" i="10"/>
  <c r="AC63" i="10"/>
  <c r="AN63" i="10"/>
  <c r="AO63" i="10"/>
  <c r="AP63" i="10"/>
  <c r="BA63" i="10"/>
  <c r="BB63" i="10"/>
  <c r="BC63" i="10"/>
  <c r="BN63" i="10"/>
  <c r="BO63" i="10"/>
  <c r="BP63" i="10"/>
  <c r="D64" i="10"/>
  <c r="E64" i="10"/>
  <c r="F64" i="10"/>
  <c r="G64" i="10"/>
  <c r="H64" i="10"/>
  <c r="I64" i="10"/>
  <c r="J64" i="10"/>
  <c r="K64" i="10"/>
  <c r="L64" i="10"/>
  <c r="M64" i="10"/>
  <c r="Q64" i="10"/>
  <c r="R64" i="10"/>
  <c r="S64" i="10"/>
  <c r="T64" i="10"/>
  <c r="U64" i="10"/>
  <c r="V64" i="10"/>
  <c r="W64" i="10"/>
  <c r="X64" i="10"/>
  <c r="Y64" i="10"/>
  <c r="Z64" i="10"/>
  <c r="AD64" i="10"/>
  <c r="AE64" i="10"/>
  <c r="AF64" i="10"/>
  <c r="AG64" i="10"/>
  <c r="AH64" i="10"/>
  <c r="AI64" i="10"/>
  <c r="AJ64" i="10"/>
  <c r="AK64" i="10"/>
  <c r="AL64" i="10"/>
  <c r="AM64" i="10"/>
  <c r="AQ64" i="10"/>
  <c r="AR64" i="10"/>
  <c r="AS64" i="10"/>
  <c r="AT64" i="10"/>
  <c r="AU64" i="10"/>
  <c r="AV64" i="10"/>
  <c r="AW64" i="10"/>
  <c r="AX64" i="10"/>
  <c r="AY64" i="10"/>
  <c r="AZ64" i="10"/>
  <c r="BD64" i="10"/>
  <c r="BE64" i="10"/>
  <c r="BF64" i="10"/>
  <c r="BG64" i="10"/>
  <c r="BH64" i="10"/>
  <c r="BI64" i="10"/>
  <c r="BJ64" i="10"/>
  <c r="BK64" i="10"/>
  <c r="BL64" i="10"/>
  <c r="BM64" i="10"/>
  <c r="N65" i="10"/>
  <c r="O65" i="10"/>
  <c r="P65" i="10"/>
  <c r="AA65" i="10"/>
  <c r="AB65" i="10"/>
  <c r="AC65" i="10"/>
  <c r="AN65" i="10"/>
  <c r="AO65" i="10"/>
  <c r="AP65" i="10"/>
  <c r="BA65" i="10"/>
  <c r="BB65" i="10"/>
  <c r="BC65" i="10"/>
  <c r="BN65" i="10"/>
  <c r="BO65" i="10"/>
  <c r="BP65" i="10"/>
  <c r="N66" i="10"/>
  <c r="O66" i="10"/>
  <c r="P66" i="10"/>
  <c r="AA66" i="10"/>
  <c r="AB66" i="10"/>
  <c r="AC66" i="10"/>
  <c r="AN66" i="10"/>
  <c r="AO66" i="10"/>
  <c r="AP66" i="10"/>
  <c r="BA66" i="10"/>
  <c r="BB66" i="10"/>
  <c r="BC66" i="10"/>
  <c r="BN66" i="10"/>
  <c r="BO66" i="10"/>
  <c r="BP66" i="10"/>
  <c r="N67" i="10"/>
  <c r="O67" i="10"/>
  <c r="P67" i="10"/>
  <c r="AA67" i="10"/>
  <c r="AB67" i="10"/>
  <c r="AC67" i="10"/>
  <c r="AN67" i="10"/>
  <c r="AO67" i="10"/>
  <c r="AP67" i="10"/>
  <c r="BA67" i="10"/>
  <c r="BB67" i="10"/>
  <c r="BC67" i="10"/>
  <c r="BN67" i="10"/>
  <c r="BO67" i="10"/>
  <c r="BP67" i="10"/>
  <c r="N68" i="10"/>
  <c r="O68" i="10"/>
  <c r="P68" i="10"/>
  <c r="AA68" i="10"/>
  <c r="AB68" i="10"/>
  <c r="AC68" i="10"/>
  <c r="AN68" i="10"/>
  <c r="AO68" i="10"/>
  <c r="AP68" i="10"/>
  <c r="BA68" i="10"/>
  <c r="BB68" i="10"/>
  <c r="BC68" i="10"/>
  <c r="BN68" i="10"/>
  <c r="BO68" i="10"/>
  <c r="BP68" i="10"/>
  <c r="N69" i="10"/>
  <c r="O69" i="10"/>
  <c r="P69" i="10"/>
  <c r="AA69" i="10"/>
  <c r="AB69" i="10"/>
  <c r="AC69" i="10"/>
  <c r="AN69" i="10"/>
  <c r="AO69" i="10"/>
  <c r="AP69" i="10"/>
  <c r="BA69" i="10"/>
  <c r="BB69" i="10"/>
  <c r="BC69" i="10"/>
  <c r="BN69" i="10"/>
  <c r="BO69" i="10"/>
  <c r="BP69" i="10"/>
  <c r="N70" i="10"/>
  <c r="O70" i="10"/>
  <c r="P70" i="10"/>
  <c r="AA70" i="10"/>
  <c r="AB70" i="10"/>
  <c r="AC70" i="10"/>
  <c r="AN70" i="10"/>
  <c r="AO70" i="10"/>
  <c r="AP70" i="10"/>
  <c r="BA70" i="10"/>
  <c r="BB70" i="10"/>
  <c r="BC70" i="10"/>
  <c r="BN70" i="10"/>
  <c r="BO70" i="10"/>
  <c r="BP70" i="10"/>
  <c r="N71" i="10"/>
  <c r="O71" i="10"/>
  <c r="P71" i="10"/>
  <c r="AA71" i="10"/>
  <c r="AB71" i="10"/>
  <c r="AC71" i="10"/>
  <c r="AN71" i="10"/>
  <c r="AO71" i="10"/>
  <c r="AP71" i="10"/>
  <c r="BA71" i="10"/>
  <c r="BB71" i="10"/>
  <c r="BC71" i="10"/>
  <c r="BN71" i="10"/>
  <c r="BO71" i="10"/>
  <c r="BP71" i="10"/>
  <c r="N72" i="10"/>
  <c r="O72" i="10"/>
  <c r="P72" i="10"/>
  <c r="AA72" i="10"/>
  <c r="AB72" i="10"/>
  <c r="AC72" i="10"/>
  <c r="AN72" i="10"/>
  <c r="AO72" i="10"/>
  <c r="AP72" i="10"/>
  <c r="BA72" i="10"/>
  <c r="BB72" i="10"/>
  <c r="BC72" i="10"/>
  <c r="BN72" i="10"/>
  <c r="BO72" i="10"/>
  <c r="BP72" i="10"/>
  <c r="N73" i="10"/>
  <c r="O73" i="10"/>
  <c r="P73" i="10"/>
  <c r="AA73" i="10"/>
  <c r="AB73" i="10"/>
  <c r="AC73" i="10"/>
  <c r="AN73" i="10"/>
  <c r="AO73" i="10"/>
  <c r="AP73" i="10"/>
  <c r="BA73" i="10"/>
  <c r="BB73" i="10"/>
  <c r="BC73" i="10"/>
  <c r="BN73" i="10"/>
  <c r="BO73" i="10"/>
  <c r="BP73" i="10"/>
  <c r="N75" i="10"/>
  <c r="O75" i="10"/>
  <c r="P75" i="10"/>
  <c r="AA75" i="10"/>
  <c r="AB75" i="10"/>
  <c r="AC75" i="10"/>
  <c r="AN75" i="10"/>
  <c r="AO75" i="10"/>
  <c r="AP75" i="10"/>
  <c r="BA75" i="10"/>
  <c r="BB75" i="10"/>
  <c r="BC75" i="10"/>
  <c r="BN75" i="10"/>
  <c r="BO75" i="10"/>
  <c r="BP75" i="10"/>
  <c r="N76" i="10"/>
  <c r="O76" i="10"/>
  <c r="P76" i="10"/>
  <c r="AA76" i="10"/>
  <c r="AB76" i="10"/>
  <c r="AC76" i="10"/>
  <c r="AN76" i="10"/>
  <c r="AO76" i="10"/>
  <c r="AP76" i="10"/>
  <c r="BA76" i="10"/>
  <c r="BB76" i="10"/>
  <c r="BC76" i="10"/>
  <c r="BN76" i="10"/>
  <c r="BO76" i="10"/>
  <c r="BP76" i="10"/>
  <c r="N77" i="10"/>
  <c r="O77" i="10"/>
  <c r="P77" i="10"/>
  <c r="AA77" i="10"/>
  <c r="AB77" i="10"/>
  <c r="AC77" i="10"/>
  <c r="AN77" i="10"/>
  <c r="AO77" i="10"/>
  <c r="AP77" i="10"/>
  <c r="BA77" i="10"/>
  <c r="BB77" i="10"/>
  <c r="BC77" i="10"/>
  <c r="BN77" i="10"/>
  <c r="BO77" i="10"/>
  <c r="BP77" i="10"/>
  <c r="N78" i="10"/>
  <c r="O78" i="10"/>
  <c r="P78" i="10"/>
  <c r="AA78" i="10"/>
  <c r="AB78" i="10"/>
  <c r="AC78" i="10"/>
  <c r="AN78" i="10"/>
  <c r="AO78" i="10"/>
  <c r="AP78" i="10"/>
  <c r="BA78" i="10"/>
  <c r="BB78" i="10"/>
  <c r="BC78" i="10"/>
  <c r="BN78" i="10"/>
  <c r="BO78" i="10"/>
  <c r="BP78" i="10"/>
  <c r="N79" i="10"/>
  <c r="O79" i="10"/>
  <c r="P79" i="10"/>
  <c r="AA79" i="10"/>
  <c r="AB79" i="10"/>
  <c r="AC79" i="10"/>
  <c r="AN79" i="10"/>
  <c r="AO79" i="10"/>
  <c r="AP79" i="10"/>
  <c r="BA79" i="10"/>
  <c r="BB79" i="10"/>
  <c r="BC79" i="10"/>
  <c r="BN79" i="10"/>
  <c r="BO79" i="10"/>
  <c r="BP79" i="10"/>
  <c r="N81" i="10"/>
  <c r="O81" i="10"/>
  <c r="P81" i="10"/>
  <c r="AA81" i="10"/>
  <c r="AB81" i="10"/>
  <c r="AC81" i="10"/>
  <c r="AN81" i="10"/>
  <c r="AO81" i="10"/>
  <c r="AP81" i="10"/>
  <c r="BA81" i="10"/>
  <c r="BB81" i="10"/>
  <c r="BC81" i="10"/>
  <c r="BN81" i="10"/>
  <c r="BO81" i="10"/>
  <c r="BP81" i="10"/>
  <c r="N82" i="10"/>
  <c r="O82" i="10"/>
  <c r="P82" i="10"/>
  <c r="AA82" i="10"/>
  <c r="AB82" i="10"/>
  <c r="AC82" i="10"/>
  <c r="AN82" i="10"/>
  <c r="AO82" i="10"/>
  <c r="AP82" i="10"/>
  <c r="BA82" i="10"/>
  <c r="BB82" i="10"/>
  <c r="BC82" i="10"/>
  <c r="BN82" i="10"/>
  <c r="BO82" i="10"/>
  <c r="BP82" i="10"/>
  <c r="N83" i="10"/>
  <c r="O83" i="10"/>
  <c r="P83" i="10"/>
  <c r="AA83" i="10"/>
  <c r="AB83" i="10"/>
  <c r="AC83" i="10"/>
  <c r="AN83" i="10"/>
  <c r="AO83" i="10"/>
  <c r="AP83" i="10"/>
  <c r="BA83" i="10"/>
  <c r="BB83" i="10"/>
  <c r="BC83" i="10"/>
  <c r="BN83" i="10"/>
  <c r="BO83" i="10"/>
  <c r="BP83" i="10"/>
  <c r="N84" i="10"/>
  <c r="O84" i="10"/>
  <c r="P84" i="10"/>
  <c r="AA84" i="10"/>
  <c r="AB84" i="10"/>
  <c r="AC84" i="10"/>
  <c r="AN84" i="10"/>
  <c r="AO84" i="10"/>
  <c r="AP84" i="10"/>
  <c r="BA84" i="10"/>
  <c r="BB84" i="10"/>
  <c r="BC84" i="10"/>
  <c r="BN84" i="10"/>
  <c r="BO84" i="10"/>
  <c r="BP84" i="10"/>
  <c r="N86" i="10"/>
  <c r="O86" i="10"/>
  <c r="P86" i="10"/>
  <c r="AA86" i="10"/>
  <c r="AB86" i="10"/>
  <c r="AC86" i="10"/>
  <c r="AN86" i="10"/>
  <c r="AO86" i="10"/>
  <c r="AP86" i="10"/>
  <c r="BA86" i="10"/>
  <c r="BB86" i="10"/>
  <c r="BC86" i="10"/>
  <c r="BN86" i="10"/>
  <c r="BO86" i="10"/>
  <c r="BP86" i="10"/>
  <c r="N87" i="10"/>
  <c r="E7" i="9" s="1"/>
  <c r="O87" i="10"/>
  <c r="H7" i="9" s="1"/>
  <c r="P87" i="10"/>
  <c r="J7" i="9" s="1"/>
  <c r="AA87" i="10"/>
  <c r="L7" i="9" s="1"/>
  <c r="AB87" i="10"/>
  <c r="O7" i="9" s="1"/>
  <c r="AC87" i="10"/>
  <c r="Q7" i="9" s="1"/>
  <c r="AN87" i="10"/>
  <c r="R7" i="9" s="1"/>
  <c r="AO87" i="10"/>
  <c r="V7" i="9" s="1"/>
  <c r="AP87" i="10"/>
  <c r="X7" i="9" s="1"/>
  <c r="BA87" i="10"/>
  <c r="Z7" i="9" s="1"/>
  <c r="BB87" i="10"/>
  <c r="AC7" i="9" s="1"/>
  <c r="BC87" i="10"/>
  <c r="AE7" i="9" s="1"/>
  <c r="BN87" i="10"/>
  <c r="AG7" i="9" s="1"/>
  <c r="BO87" i="10"/>
  <c r="AI7" i="9" s="1"/>
  <c r="BP87" i="10"/>
  <c r="AL7" i="9" s="1"/>
  <c r="N88" i="10"/>
  <c r="E8" i="9" s="1"/>
  <c r="O88" i="10"/>
  <c r="H8" i="9" s="1"/>
  <c r="P88" i="10"/>
  <c r="J8" i="9" s="1"/>
  <c r="AA88" i="10"/>
  <c r="L8" i="9" s="1"/>
  <c r="AB88" i="10"/>
  <c r="O8" i="9" s="1"/>
  <c r="AC88" i="10"/>
  <c r="Q8" i="9" s="1"/>
  <c r="AN88" i="10"/>
  <c r="R8" i="9" s="1"/>
  <c r="AO88" i="10"/>
  <c r="V8" i="9" s="1"/>
  <c r="AP88" i="10"/>
  <c r="X8" i="9" s="1"/>
  <c r="BA88" i="10"/>
  <c r="Z8" i="9" s="1"/>
  <c r="BB88" i="10"/>
  <c r="AC8" i="9" s="1"/>
  <c r="BC88" i="10"/>
  <c r="AE8" i="9" s="1"/>
  <c r="BN88" i="10"/>
  <c r="AG8" i="9" s="1"/>
  <c r="BO88" i="10"/>
  <c r="AJ8" i="9" s="1"/>
  <c r="BP88" i="10"/>
  <c r="AL8" i="9" s="1"/>
  <c r="N89" i="10"/>
  <c r="E9" i="9" s="1"/>
  <c r="O89" i="10"/>
  <c r="G9" i="9" s="1"/>
  <c r="P89" i="10"/>
  <c r="J9" i="9" s="1"/>
  <c r="AA89" i="10"/>
  <c r="L9" i="9" s="1"/>
  <c r="AB89" i="10"/>
  <c r="N9" i="9" s="1"/>
  <c r="AC89" i="10"/>
  <c r="Q9" i="9" s="1"/>
  <c r="AN89" i="10"/>
  <c r="R9" i="9" s="1"/>
  <c r="AO89" i="10"/>
  <c r="U9" i="9" s="1"/>
  <c r="AP89" i="10"/>
  <c r="X9" i="9" s="1"/>
  <c r="BA89" i="10"/>
  <c r="Y9" i="9" s="1"/>
  <c r="BB89" i="10"/>
  <c r="AC9" i="9" s="1"/>
  <c r="BC89" i="10"/>
  <c r="AE9" i="9" s="1"/>
  <c r="BN89" i="10"/>
  <c r="AG9" i="9" s="1"/>
  <c r="BO89" i="10"/>
  <c r="AJ9" i="9" s="1"/>
  <c r="BP89" i="10"/>
  <c r="AL9" i="9" s="1"/>
  <c r="N90" i="10"/>
  <c r="O90" i="10"/>
  <c r="H10" i="9" s="1"/>
  <c r="P90" i="10"/>
  <c r="J10" i="9" s="1"/>
  <c r="AA90" i="10"/>
  <c r="AB90" i="10"/>
  <c r="AC90" i="10"/>
  <c r="Q10" i="9" s="1"/>
  <c r="AN90" i="10"/>
  <c r="AO90" i="10"/>
  <c r="AP90" i="10"/>
  <c r="X10" i="9" s="1"/>
  <c r="BA90" i="10"/>
  <c r="BB90" i="10"/>
  <c r="AC10" i="9" s="1"/>
  <c r="BC90" i="10"/>
  <c r="AE10" i="9" s="1"/>
  <c r="BN90" i="10"/>
  <c r="BO90" i="10"/>
  <c r="BP90" i="10"/>
  <c r="AL10" i="9" s="1"/>
  <c r="AV17" i="6" l="1"/>
  <c r="AV17" i="7"/>
  <c r="AY52" i="3"/>
  <c r="AV9" i="5"/>
  <c r="AY19" i="4"/>
  <c r="AY9" i="5"/>
  <c r="AR17" i="7"/>
  <c r="AY17" i="6"/>
  <c r="AV52" i="3"/>
  <c r="AV19" i="4"/>
  <c r="AY17" i="7"/>
  <c r="AO19" i="4"/>
  <c r="AR19" i="4"/>
  <c r="AJ7" i="9"/>
  <c r="AK7" i="9" s="1"/>
  <c r="AR52" i="3"/>
  <c r="AO17" i="6"/>
  <c r="AO9" i="5"/>
  <c r="AR17" i="6"/>
  <c r="AR9" i="5"/>
  <c r="BO74" i="10"/>
  <c r="AP74" i="10"/>
  <c r="AO17" i="7"/>
  <c r="AN74" i="10"/>
  <c r="AO52" i="3"/>
  <c r="AO74" i="10"/>
  <c r="AC74" i="10"/>
  <c r="AB74" i="10"/>
  <c r="AB8" i="9"/>
  <c r="AD8" i="9" s="1"/>
  <c r="P74" i="10"/>
  <c r="O74" i="10"/>
  <c r="N61" i="10"/>
  <c r="N74" i="10"/>
  <c r="AA74" i="10"/>
  <c r="BP61" i="10"/>
  <c r="BP74" i="10"/>
  <c r="BN74" i="10"/>
  <c r="BC74" i="10"/>
  <c r="BB74" i="10"/>
  <c r="BA74" i="10"/>
  <c r="BB85" i="10"/>
  <c r="BB50" i="10"/>
  <c r="N16" i="6"/>
  <c r="P16" i="6" s="1"/>
  <c r="BA85" i="10"/>
  <c r="AN61" i="10"/>
  <c r="BA50" i="10"/>
  <c r="Z18" i="4"/>
  <c r="AA18" i="4" s="1"/>
  <c r="BC85" i="10"/>
  <c r="AP85" i="10"/>
  <c r="AO61" i="10"/>
  <c r="AC61" i="10"/>
  <c r="AP50" i="10"/>
  <c r="AG16" i="6"/>
  <c r="AH16" i="6" s="1"/>
  <c r="AO85" i="10"/>
  <c r="AB61" i="10"/>
  <c r="AO50" i="10"/>
  <c r="AP61" i="10"/>
  <c r="X17" i="4" s="1"/>
  <c r="BC50" i="10"/>
  <c r="AN85" i="10"/>
  <c r="AA61" i="10"/>
  <c r="V9" i="9"/>
  <c r="W9" i="9" s="1"/>
  <c r="AC85" i="10"/>
  <c r="P61" i="10"/>
  <c r="AC50" i="10"/>
  <c r="AB85" i="10"/>
  <c r="O61" i="10"/>
  <c r="AN50" i="10"/>
  <c r="AB50" i="10"/>
  <c r="E16" i="4"/>
  <c r="F16" i="4" s="1"/>
  <c r="K16" i="4"/>
  <c r="M16" i="4" s="1"/>
  <c r="AA50" i="10"/>
  <c r="P85" i="10"/>
  <c r="V16" i="4"/>
  <c r="W16" i="4" s="1"/>
  <c r="D15" i="6"/>
  <c r="AA85" i="10"/>
  <c r="O85" i="10"/>
  <c r="N85" i="10"/>
  <c r="BO61" i="10"/>
  <c r="P50" i="10"/>
  <c r="N50" i="10"/>
  <c r="AG16" i="4"/>
  <c r="AH16" i="4" s="1"/>
  <c r="BN61" i="10"/>
  <c r="D17" i="4"/>
  <c r="F17" i="4" s="1"/>
  <c r="O15" i="6"/>
  <c r="BP85" i="10"/>
  <c r="BC61" i="10"/>
  <c r="H17" i="4"/>
  <c r="I17" i="4" s="1"/>
  <c r="U15" i="6"/>
  <c r="BB61" i="10"/>
  <c r="BO50" i="10"/>
  <c r="N17" i="4"/>
  <c r="P17" i="4" s="1"/>
  <c r="AF15" i="6"/>
  <c r="O50" i="10"/>
  <c r="BO85" i="10"/>
  <c r="BN85" i="10"/>
  <c r="BA61" i="10"/>
  <c r="BP50" i="10"/>
  <c r="BN50" i="10"/>
  <c r="S17" i="4"/>
  <c r="T17" i="4" s="1"/>
  <c r="Y17" i="4"/>
  <c r="AA17" i="4" s="1"/>
  <c r="H16" i="6"/>
  <c r="I16" i="6" s="1"/>
  <c r="AB16" i="4"/>
  <c r="AD16" i="4" s="1"/>
  <c r="AB16" i="6"/>
  <c r="AD16" i="6" s="1"/>
  <c r="G16" i="4"/>
  <c r="I16" i="4" s="1"/>
  <c r="R16" i="4"/>
  <c r="T16" i="4" s="1"/>
  <c r="AI16" i="4"/>
  <c r="AK16" i="4" s="1"/>
  <c r="U17" i="4"/>
  <c r="W17" i="4" s="1"/>
  <c r="AI17" i="4"/>
  <c r="AK17" i="4" s="1"/>
  <c r="AF18" i="4"/>
  <c r="AH18" i="4" s="1"/>
  <c r="K15" i="6"/>
  <c r="AB15" i="6"/>
  <c r="D16" i="6"/>
  <c r="F16" i="6" s="1"/>
  <c r="U16" i="6"/>
  <c r="W16" i="6" s="1"/>
  <c r="Y16" i="6"/>
  <c r="AA16" i="6" s="1"/>
  <c r="AI16" i="6"/>
  <c r="AK16" i="6" s="1"/>
  <c r="Z15" i="6"/>
  <c r="N16" i="4"/>
  <c r="P16" i="4" s="1"/>
  <c r="Z16" i="4"/>
  <c r="AA16" i="4" s="1"/>
  <c r="K17" i="4"/>
  <c r="M17" i="4" s="1"/>
  <c r="AB17" i="4"/>
  <c r="AD17" i="4" s="1"/>
  <c r="AF17" i="4"/>
  <c r="AH17" i="4" s="1"/>
  <c r="AB18" i="4"/>
  <c r="AD18" i="4" s="1"/>
  <c r="G15" i="6"/>
  <c r="R15" i="6"/>
  <c r="AI15" i="6"/>
  <c r="K16" i="6"/>
  <c r="M16" i="6" s="1"/>
  <c r="S16" i="6"/>
  <c r="T16" i="6" s="1"/>
  <c r="G7" i="9"/>
  <c r="I7" i="9" s="1"/>
  <c r="K9" i="9"/>
  <c r="M9" i="9" s="1"/>
  <c r="S8" i="9"/>
  <c r="T8" i="9" s="1"/>
  <c r="Y7" i="9"/>
  <c r="AA7" i="9" s="1"/>
  <c r="BN64" i="10"/>
  <c r="AP64" i="10"/>
  <c r="N64" i="10"/>
  <c r="BC64" i="10"/>
  <c r="AO64" i="10"/>
  <c r="AA64" i="10"/>
  <c r="G8" i="9"/>
  <c r="I8" i="9" s="1"/>
  <c r="AB9" i="9"/>
  <c r="AD9" i="9" s="1"/>
  <c r="AI8" i="9"/>
  <c r="AK8" i="9" s="1"/>
  <c r="S9" i="9"/>
  <c r="T9" i="9" s="1"/>
  <c r="D7" i="9"/>
  <c r="F7" i="9" s="1"/>
  <c r="N7" i="9"/>
  <c r="P7" i="9" s="1"/>
  <c r="Y8" i="9"/>
  <c r="AA8" i="9" s="1"/>
  <c r="AF7" i="9"/>
  <c r="AH7" i="9" s="1"/>
  <c r="AF9" i="9"/>
  <c r="AH9" i="9" s="1"/>
  <c r="Z9" i="9"/>
  <c r="AA9" i="9" s="1"/>
  <c r="O9" i="9"/>
  <c r="P9" i="9" s="1"/>
  <c r="BP64" i="10"/>
  <c r="BB64" i="10"/>
  <c r="AN64" i="10"/>
  <c r="P64" i="10"/>
  <c r="G10" i="9"/>
  <c r="I10" i="9" s="1"/>
  <c r="S7" i="9"/>
  <c r="T7" i="9" s="1"/>
  <c r="U8" i="9"/>
  <c r="W8" i="9" s="1"/>
  <c r="BA64" i="10"/>
  <c r="AC64" i="10"/>
  <c r="AB7" i="9"/>
  <c r="AD7" i="9" s="1"/>
  <c r="AB64" i="10"/>
  <c r="D9" i="9"/>
  <c r="F9" i="9" s="1"/>
  <c r="D8" i="9"/>
  <c r="F8" i="9" s="1"/>
  <c r="K8" i="9"/>
  <c r="M8" i="9" s="1"/>
  <c r="AI9" i="9"/>
  <c r="AK9" i="9" s="1"/>
  <c r="BO64" i="10"/>
  <c r="O64" i="10"/>
  <c r="U7" i="9"/>
  <c r="W7" i="9" s="1"/>
  <c r="H9" i="9"/>
  <c r="I9" i="9" s="1"/>
  <c r="N8" i="9"/>
  <c r="P8" i="9" s="1"/>
  <c r="AB10" i="9"/>
  <c r="AD10" i="9" s="1"/>
  <c r="AF8" i="9"/>
  <c r="AH8" i="9" s="1"/>
  <c r="K7" i="9"/>
  <c r="M7" i="9" s="1"/>
  <c r="AL7" i="8" l="1"/>
  <c r="AL15" i="7"/>
  <c r="AL14" i="7"/>
  <c r="AL13" i="7"/>
  <c r="AL16" i="7"/>
  <c r="AL11" i="7"/>
  <c r="AL10" i="7"/>
  <c r="AL9" i="7"/>
  <c r="AL8" i="7"/>
  <c r="AL7" i="7"/>
  <c r="AL14" i="6"/>
  <c r="AL13" i="6"/>
  <c r="AL12" i="6"/>
  <c r="AL11" i="6"/>
  <c r="AL10" i="6"/>
  <c r="AL9" i="6"/>
  <c r="AL8" i="6"/>
  <c r="AL7" i="6"/>
  <c r="AL8" i="5"/>
  <c r="AL7" i="5"/>
  <c r="AL15" i="4"/>
  <c r="AL14" i="4"/>
  <c r="AL13" i="4"/>
  <c r="AL12" i="4"/>
  <c r="AL11" i="4"/>
  <c r="AL10" i="4"/>
  <c r="AL9" i="4"/>
  <c r="AL8" i="4"/>
  <c r="AL7" i="4"/>
  <c r="AL51" i="3"/>
  <c r="AL50" i="3"/>
  <c r="AL49" i="3"/>
  <c r="AL48" i="3"/>
  <c r="AL47" i="3"/>
  <c r="AL46" i="3"/>
  <c r="AL45" i="3"/>
  <c r="AL44" i="3"/>
  <c r="AL43" i="3"/>
  <c r="AL42" i="3"/>
  <c r="AG42" i="3"/>
  <c r="AL41" i="3"/>
  <c r="AL40" i="3"/>
  <c r="AL39" i="3"/>
  <c r="AL38" i="3"/>
  <c r="AL37" i="3"/>
  <c r="AL36" i="3"/>
  <c r="AL35" i="3"/>
  <c r="AL34" i="3"/>
  <c r="AL33" i="3"/>
  <c r="AL32" i="3"/>
  <c r="AL31" i="3"/>
  <c r="AL30" i="3"/>
  <c r="AL29" i="3"/>
  <c r="AL28" i="3"/>
  <c r="AI28" i="3"/>
  <c r="AL27" i="3"/>
  <c r="AL26" i="3"/>
  <c r="AL25" i="3"/>
  <c r="AL24" i="3"/>
  <c r="AL23" i="3"/>
  <c r="AL22" i="3"/>
  <c r="AL21" i="3"/>
  <c r="AL20" i="3"/>
  <c r="AL19" i="3"/>
  <c r="AL18" i="3"/>
  <c r="AL17" i="3"/>
  <c r="AL16" i="3"/>
  <c r="AL15" i="3"/>
  <c r="AL14" i="3"/>
  <c r="AL13" i="3"/>
  <c r="AL12" i="3"/>
  <c r="AL11" i="3"/>
  <c r="AL10" i="3"/>
  <c r="AL9" i="3"/>
  <c r="AL8" i="3"/>
  <c r="AE7" i="8"/>
  <c r="AE15" i="7"/>
  <c r="AE14" i="7"/>
  <c r="AE13" i="7"/>
  <c r="AE16" i="7"/>
  <c r="AE11" i="7"/>
  <c r="AE10" i="7"/>
  <c r="AE9" i="7"/>
  <c r="AE8" i="7"/>
  <c r="AE7" i="7"/>
  <c r="AE14" i="6"/>
  <c r="AE13" i="6"/>
  <c r="AE12" i="6"/>
  <c r="AE11" i="6"/>
  <c r="AE10" i="6"/>
  <c r="AE9" i="6"/>
  <c r="AE8" i="6"/>
  <c r="AE7" i="6"/>
  <c r="AE8" i="5"/>
  <c r="AE7" i="5"/>
  <c r="AE15" i="4"/>
  <c r="AE14" i="4"/>
  <c r="AE13" i="4"/>
  <c r="AE12" i="4"/>
  <c r="AE11" i="4"/>
  <c r="AE10" i="4"/>
  <c r="AE9" i="4"/>
  <c r="AE8" i="4"/>
  <c r="AE7" i="4"/>
  <c r="AE51" i="3"/>
  <c r="AE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B38" i="3"/>
  <c r="AE37" i="3"/>
  <c r="AE36" i="3"/>
  <c r="AE35" i="3"/>
  <c r="AE34" i="3"/>
  <c r="AE33" i="3"/>
  <c r="AE32" i="3"/>
  <c r="AE31" i="3"/>
  <c r="Y31" i="3"/>
  <c r="AE30" i="3"/>
  <c r="AE29" i="3"/>
  <c r="AE28" i="3"/>
  <c r="AE27" i="3"/>
  <c r="AE26" i="3"/>
  <c r="AE25" i="3"/>
  <c r="AE24" i="3"/>
  <c r="AC24" i="3"/>
  <c r="AE23" i="3"/>
  <c r="AE22" i="3"/>
  <c r="AE21" i="3"/>
  <c r="Y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C8" i="3"/>
  <c r="AE7" i="3"/>
  <c r="X7" i="8"/>
  <c r="X15" i="7"/>
  <c r="X14" i="7"/>
  <c r="X13" i="7"/>
  <c r="X16" i="7"/>
  <c r="X11" i="7"/>
  <c r="X10" i="7"/>
  <c r="X9" i="7"/>
  <c r="X8" i="7"/>
  <c r="X7" i="7"/>
  <c r="X14" i="6"/>
  <c r="X13" i="6"/>
  <c r="X12" i="6"/>
  <c r="X11" i="6"/>
  <c r="X10" i="6"/>
  <c r="X9" i="6"/>
  <c r="X8" i="6"/>
  <c r="X7" i="6"/>
  <c r="X8" i="5"/>
  <c r="X7" i="5"/>
  <c r="X15" i="4"/>
  <c r="X14" i="4"/>
  <c r="X13" i="4"/>
  <c r="X12" i="4"/>
  <c r="X11" i="4"/>
  <c r="X10" i="4"/>
  <c r="X9" i="4"/>
  <c r="X8" i="4"/>
  <c r="X7" i="4"/>
  <c r="X51" i="3"/>
  <c r="X50" i="3"/>
  <c r="X49" i="3"/>
  <c r="X48" i="3"/>
  <c r="U48" i="3"/>
  <c r="X47" i="3"/>
  <c r="X46" i="3"/>
  <c r="X45" i="3"/>
  <c r="V45" i="3"/>
  <c r="X44" i="3"/>
  <c r="X43" i="3"/>
  <c r="X42" i="3"/>
  <c r="X41" i="3"/>
  <c r="X40" i="3"/>
  <c r="X39" i="3"/>
  <c r="S39" i="3"/>
  <c r="X38" i="3"/>
  <c r="X37" i="3"/>
  <c r="X36" i="3"/>
  <c r="X35" i="3"/>
  <c r="X34" i="3"/>
  <c r="X33" i="3"/>
  <c r="X32" i="3"/>
  <c r="X31" i="3"/>
  <c r="R31" i="3"/>
  <c r="X30" i="3"/>
  <c r="X29" i="3"/>
  <c r="X28" i="3"/>
  <c r="S28" i="3"/>
  <c r="X27" i="3"/>
  <c r="X26" i="3"/>
  <c r="X25" i="3"/>
  <c r="R25" i="3"/>
  <c r="X24" i="3"/>
  <c r="V24" i="3"/>
  <c r="X23" i="3"/>
  <c r="X22" i="3"/>
  <c r="X21" i="3"/>
  <c r="R21" i="3"/>
  <c r="X20" i="3"/>
  <c r="V20" i="3"/>
  <c r="X19" i="3"/>
  <c r="R19" i="3"/>
  <c r="X18" i="3"/>
  <c r="V18" i="3"/>
  <c r="X17" i="3"/>
  <c r="U17" i="3"/>
  <c r="X16" i="3"/>
  <c r="S16" i="3"/>
  <c r="X15" i="3"/>
  <c r="R15" i="3"/>
  <c r="X14" i="3"/>
  <c r="V14" i="3"/>
  <c r="X13" i="3"/>
  <c r="U13" i="3"/>
  <c r="X12" i="3"/>
  <c r="R12" i="3"/>
  <c r="X11" i="3"/>
  <c r="X10" i="3"/>
  <c r="X9" i="3"/>
  <c r="R9" i="3"/>
  <c r="X8" i="3"/>
  <c r="V8" i="3"/>
  <c r="X7" i="3"/>
  <c r="R7" i="3"/>
  <c r="L7" i="3"/>
  <c r="Q7" i="8"/>
  <c r="Q15" i="7"/>
  <c r="Q14" i="7"/>
  <c r="Q13" i="7"/>
  <c r="Q16" i="7"/>
  <c r="Q11" i="7"/>
  <c r="Q10" i="7"/>
  <c r="Q9" i="7"/>
  <c r="Q8" i="7"/>
  <c r="Q7" i="7"/>
  <c r="Q14" i="6"/>
  <c r="Q13" i="6"/>
  <c r="Q12" i="6"/>
  <c r="Q11" i="6"/>
  <c r="Q10" i="6"/>
  <c r="Q9" i="6"/>
  <c r="Q8" i="6"/>
  <c r="Q7" i="6"/>
  <c r="Q8" i="5"/>
  <c r="Q7" i="5"/>
  <c r="Q15" i="4"/>
  <c r="Q14" i="4"/>
  <c r="Q13" i="4"/>
  <c r="Q12" i="4"/>
  <c r="Q11" i="4"/>
  <c r="Q10" i="4"/>
  <c r="Q9" i="4"/>
  <c r="Q8" i="4"/>
  <c r="Q7" i="4"/>
  <c r="Q51" i="3"/>
  <c r="N51" i="3"/>
  <c r="K51" i="3"/>
  <c r="Q50" i="3"/>
  <c r="L50" i="3"/>
  <c r="Q49" i="3"/>
  <c r="N49" i="3"/>
  <c r="Q48" i="3"/>
  <c r="O48" i="3"/>
  <c r="L48" i="3"/>
  <c r="Q47" i="3"/>
  <c r="N47" i="3"/>
  <c r="K47" i="3"/>
  <c r="Q46" i="3"/>
  <c r="L46" i="3"/>
  <c r="Q45" i="3"/>
  <c r="N45" i="3"/>
  <c r="Q44" i="3"/>
  <c r="O44" i="3"/>
  <c r="L44" i="3"/>
  <c r="Q43" i="3"/>
  <c r="N43" i="3"/>
  <c r="K43" i="3"/>
  <c r="Q42" i="3"/>
  <c r="L42" i="3"/>
  <c r="Q41" i="3"/>
  <c r="N41" i="3"/>
  <c r="Q40" i="3"/>
  <c r="O40" i="3"/>
  <c r="L40" i="3"/>
  <c r="Q39" i="3"/>
  <c r="N39" i="3"/>
  <c r="K39" i="3"/>
  <c r="Q38" i="3"/>
  <c r="L38" i="3"/>
  <c r="Q37" i="3"/>
  <c r="N37" i="3"/>
  <c r="Q36" i="3"/>
  <c r="O36" i="3"/>
  <c r="L36" i="3"/>
  <c r="Q35" i="3"/>
  <c r="N35" i="3"/>
  <c r="K35" i="3"/>
  <c r="Q34" i="3"/>
  <c r="L34" i="3"/>
  <c r="Q33" i="3"/>
  <c r="Q32" i="3"/>
  <c r="Q31" i="3"/>
  <c r="O31" i="3"/>
  <c r="L31" i="3"/>
  <c r="Q30" i="3"/>
  <c r="K30" i="3"/>
  <c r="Q29" i="3"/>
  <c r="O29" i="3"/>
  <c r="Q28" i="3"/>
  <c r="N28" i="3"/>
  <c r="K28" i="3"/>
  <c r="Q27" i="3"/>
  <c r="O27" i="3"/>
  <c r="K27" i="3"/>
  <c r="Q26" i="3"/>
  <c r="K26" i="3"/>
  <c r="Q25" i="3"/>
  <c r="O25" i="3"/>
  <c r="Q24" i="3"/>
  <c r="N24" i="3"/>
  <c r="K24" i="3"/>
  <c r="Q23" i="3"/>
  <c r="O23" i="3"/>
  <c r="K23" i="3"/>
  <c r="Q22" i="3"/>
  <c r="K22" i="3"/>
  <c r="Q21" i="3"/>
  <c r="O21" i="3"/>
  <c r="Q20" i="3"/>
  <c r="N20" i="3"/>
  <c r="L20" i="3"/>
  <c r="Q19" i="3"/>
  <c r="O19" i="3"/>
  <c r="K19" i="3"/>
  <c r="Q18" i="3"/>
  <c r="L18" i="3"/>
  <c r="Q17" i="3"/>
  <c r="O17" i="3"/>
  <c r="Q16" i="3"/>
  <c r="O16" i="3"/>
  <c r="K16" i="3"/>
  <c r="Q15" i="3"/>
  <c r="O15" i="3"/>
  <c r="L15" i="3"/>
  <c r="Q14" i="3"/>
  <c r="K14" i="3"/>
  <c r="Q13" i="3"/>
  <c r="O13" i="3"/>
  <c r="Q12" i="3"/>
  <c r="N12" i="3"/>
  <c r="L12" i="3"/>
  <c r="Q11" i="3"/>
  <c r="O11" i="3"/>
  <c r="K11" i="3"/>
  <c r="Q10" i="3"/>
  <c r="L10" i="3"/>
  <c r="Q9" i="3"/>
  <c r="O9" i="3"/>
  <c r="Q8" i="3"/>
  <c r="O8" i="3"/>
  <c r="K8" i="3"/>
  <c r="O7" i="3"/>
  <c r="Z7" i="8" l="1"/>
  <c r="Y7" i="8"/>
  <c r="L7" i="8"/>
  <c r="K7" i="8"/>
  <c r="R7" i="8"/>
  <c r="S7" i="8"/>
  <c r="AC7" i="8"/>
  <c r="AB7" i="8"/>
  <c r="O7" i="8"/>
  <c r="N7" i="8"/>
  <c r="V7" i="8"/>
  <c r="U7" i="8"/>
  <c r="AG7" i="8"/>
  <c r="AF7" i="8"/>
  <c r="AI7" i="8"/>
  <c r="AJ7" i="8"/>
  <c r="K10" i="4"/>
  <c r="L10" i="4"/>
  <c r="K14" i="4"/>
  <c r="L14" i="4"/>
  <c r="N10" i="6"/>
  <c r="O10" i="6"/>
  <c r="K12" i="6"/>
  <c r="L12" i="6"/>
  <c r="O13" i="6"/>
  <c r="N13" i="6"/>
  <c r="K16" i="7"/>
  <c r="L16" i="7"/>
  <c r="O13" i="7"/>
  <c r="N13" i="7"/>
  <c r="U7" i="4"/>
  <c r="V7" i="4"/>
  <c r="S10" i="4"/>
  <c r="R10" i="4"/>
  <c r="U11" i="4"/>
  <c r="V11" i="4"/>
  <c r="S14" i="4"/>
  <c r="R14" i="4"/>
  <c r="V15" i="4"/>
  <c r="U15" i="4"/>
  <c r="S8" i="5"/>
  <c r="R8" i="5"/>
  <c r="V7" i="6"/>
  <c r="U7" i="6"/>
  <c r="V10" i="6"/>
  <c r="U10" i="6"/>
  <c r="S12" i="6"/>
  <c r="R12" i="6"/>
  <c r="U13" i="6"/>
  <c r="V13" i="6"/>
  <c r="S16" i="7"/>
  <c r="R16" i="7"/>
  <c r="V13" i="7"/>
  <c r="U13" i="7"/>
  <c r="Y9" i="4"/>
  <c r="Z9" i="4"/>
  <c r="Z13" i="4"/>
  <c r="Y13" i="4"/>
  <c r="Y7" i="5"/>
  <c r="Z7" i="5"/>
  <c r="AB8" i="5"/>
  <c r="AC8" i="5"/>
  <c r="Z9" i="6"/>
  <c r="Y9" i="6"/>
  <c r="Y11" i="6"/>
  <c r="Z11" i="6"/>
  <c r="AC12" i="6"/>
  <c r="AB12" i="6"/>
  <c r="Y7" i="7"/>
  <c r="Z7" i="7"/>
  <c r="Y11" i="7"/>
  <c r="Z11" i="7"/>
  <c r="AC16" i="7"/>
  <c r="AB16" i="7"/>
  <c r="Y15" i="7"/>
  <c r="Z15" i="7"/>
  <c r="AG7" i="4"/>
  <c r="AF7" i="4"/>
  <c r="AF11" i="4"/>
  <c r="AG11" i="4"/>
  <c r="AG15" i="4"/>
  <c r="AF15" i="4"/>
  <c r="AF7" i="6"/>
  <c r="AG7" i="6"/>
  <c r="AJ8" i="6"/>
  <c r="AI8" i="6"/>
  <c r="AG10" i="6"/>
  <c r="AF10" i="6"/>
  <c r="AF13" i="6"/>
  <c r="AG13" i="6"/>
  <c r="AI14" i="6"/>
  <c r="AJ14" i="6"/>
  <c r="AF9" i="7"/>
  <c r="AG9" i="7"/>
  <c r="AJ10" i="7"/>
  <c r="AI10" i="7"/>
  <c r="AF13" i="7"/>
  <c r="AG13" i="7"/>
  <c r="AI14" i="7"/>
  <c r="AJ14" i="7"/>
  <c r="AF17" i="7"/>
  <c r="X17" i="7"/>
  <c r="U17" i="7"/>
  <c r="N15" i="4"/>
  <c r="O15" i="4"/>
  <c r="N7" i="6"/>
  <c r="O7" i="6"/>
  <c r="L9" i="4"/>
  <c r="K9" i="4"/>
  <c r="N10" i="4"/>
  <c r="O10" i="4"/>
  <c r="L13" i="4"/>
  <c r="K13" i="4"/>
  <c r="N14" i="4"/>
  <c r="O14" i="4"/>
  <c r="K7" i="5"/>
  <c r="L7" i="5"/>
  <c r="O8" i="5"/>
  <c r="N8" i="5"/>
  <c r="K9" i="6"/>
  <c r="L9" i="6"/>
  <c r="L11" i="6"/>
  <c r="K11" i="6"/>
  <c r="O12" i="6"/>
  <c r="N12" i="6"/>
  <c r="K7" i="7"/>
  <c r="L7" i="7"/>
  <c r="L11" i="7"/>
  <c r="K11" i="7"/>
  <c r="O16" i="7"/>
  <c r="N16" i="7"/>
  <c r="L15" i="7"/>
  <c r="K15" i="7"/>
  <c r="S9" i="4"/>
  <c r="R9" i="4"/>
  <c r="S13" i="4"/>
  <c r="R13" i="4"/>
  <c r="V14" i="4"/>
  <c r="U14" i="4"/>
  <c r="R7" i="5"/>
  <c r="S7" i="5"/>
  <c r="U8" i="5"/>
  <c r="V8" i="5"/>
  <c r="S9" i="6"/>
  <c r="R9" i="6"/>
  <c r="S11" i="6"/>
  <c r="R11" i="6"/>
  <c r="U12" i="6"/>
  <c r="V12" i="6"/>
  <c r="S7" i="7"/>
  <c r="R7" i="7"/>
  <c r="S11" i="7"/>
  <c r="R11" i="7"/>
  <c r="U16" i="7"/>
  <c r="V16" i="7"/>
  <c r="S15" i="7"/>
  <c r="R15" i="7"/>
  <c r="Z8" i="4"/>
  <c r="Y8" i="4"/>
  <c r="AC9" i="4"/>
  <c r="AB9" i="4"/>
  <c r="Z12" i="4"/>
  <c r="Y12" i="4"/>
  <c r="AC7" i="5"/>
  <c r="AB7" i="5"/>
  <c r="Z8" i="6"/>
  <c r="Y8" i="6"/>
  <c r="AC9" i="6"/>
  <c r="AB9" i="6"/>
  <c r="AC11" i="6"/>
  <c r="AB11" i="6"/>
  <c r="Z14" i="6"/>
  <c r="Y14" i="6"/>
  <c r="AC7" i="7"/>
  <c r="AB7" i="7"/>
  <c r="AC11" i="7"/>
  <c r="AB11" i="7"/>
  <c r="Z14" i="7"/>
  <c r="Y14" i="7"/>
  <c r="AC15" i="7"/>
  <c r="AB15" i="7"/>
  <c r="AI7" i="4"/>
  <c r="AJ7" i="4"/>
  <c r="AG10" i="4"/>
  <c r="AF10" i="4"/>
  <c r="AJ11" i="4"/>
  <c r="AI11" i="4"/>
  <c r="AG14" i="4"/>
  <c r="AF14" i="4"/>
  <c r="AI15" i="4"/>
  <c r="AJ15" i="4"/>
  <c r="AG8" i="5"/>
  <c r="AF8" i="5"/>
  <c r="AJ7" i="6"/>
  <c r="AI7" i="6"/>
  <c r="AI10" i="6"/>
  <c r="AJ10" i="6"/>
  <c r="AG12" i="6"/>
  <c r="AF12" i="6"/>
  <c r="AJ13" i="6"/>
  <c r="AI13" i="6"/>
  <c r="AG8" i="7"/>
  <c r="AF8" i="7"/>
  <c r="AG16" i="7"/>
  <c r="AF16" i="7"/>
  <c r="AJ13" i="7"/>
  <c r="AI13" i="7"/>
  <c r="Y17" i="7"/>
  <c r="Q17" i="7"/>
  <c r="N7" i="4"/>
  <c r="O7" i="4"/>
  <c r="O11" i="4"/>
  <c r="N11" i="4"/>
  <c r="L8" i="5"/>
  <c r="K8" i="5"/>
  <c r="K8" i="4"/>
  <c r="L8" i="4"/>
  <c r="N9" i="4"/>
  <c r="O9" i="4"/>
  <c r="K12" i="4"/>
  <c r="L12" i="4"/>
  <c r="O7" i="5"/>
  <c r="N7" i="5"/>
  <c r="L8" i="6"/>
  <c r="K8" i="6"/>
  <c r="N9" i="6"/>
  <c r="O9" i="6"/>
  <c r="M15" i="6"/>
  <c r="O11" i="6"/>
  <c r="N11" i="6"/>
  <c r="L14" i="6"/>
  <c r="K14" i="6"/>
  <c r="O7" i="7"/>
  <c r="N7" i="7"/>
  <c r="N11" i="7"/>
  <c r="O11" i="7"/>
  <c r="L14" i="7"/>
  <c r="K14" i="7"/>
  <c r="N15" i="7"/>
  <c r="O15" i="7"/>
  <c r="S8" i="4"/>
  <c r="R8" i="4"/>
  <c r="U9" i="4"/>
  <c r="V9" i="4"/>
  <c r="S12" i="4"/>
  <c r="R12" i="4"/>
  <c r="U13" i="4"/>
  <c r="V13" i="4"/>
  <c r="V7" i="5"/>
  <c r="U7" i="5"/>
  <c r="R8" i="6"/>
  <c r="S8" i="6"/>
  <c r="V9" i="6"/>
  <c r="U9" i="6"/>
  <c r="U11" i="6"/>
  <c r="V11" i="6"/>
  <c r="S14" i="6"/>
  <c r="R14" i="6"/>
  <c r="V7" i="7"/>
  <c r="U7" i="7"/>
  <c r="V11" i="7"/>
  <c r="U11" i="7"/>
  <c r="S14" i="7"/>
  <c r="R14" i="7"/>
  <c r="V15" i="7"/>
  <c r="U15" i="7"/>
  <c r="Z7" i="4"/>
  <c r="Y7" i="4"/>
  <c r="AC8" i="4"/>
  <c r="AB8" i="4"/>
  <c r="Y11" i="4"/>
  <c r="Z11" i="4"/>
  <c r="AC12" i="4"/>
  <c r="AB12" i="4"/>
  <c r="Z15" i="4"/>
  <c r="Y15" i="4"/>
  <c r="Y7" i="6"/>
  <c r="Z7" i="6"/>
  <c r="AC8" i="6"/>
  <c r="AB8" i="6"/>
  <c r="Z10" i="6"/>
  <c r="Y10" i="6"/>
  <c r="Z13" i="6"/>
  <c r="Y13" i="6"/>
  <c r="AC14" i="6"/>
  <c r="AB14" i="6"/>
  <c r="Z13" i="7"/>
  <c r="Y13" i="7"/>
  <c r="AC14" i="7"/>
  <c r="AB14" i="7"/>
  <c r="AG9" i="4"/>
  <c r="AF9" i="4"/>
  <c r="AJ10" i="4"/>
  <c r="AI10" i="4"/>
  <c r="AF13" i="4"/>
  <c r="AG13" i="4"/>
  <c r="AJ14" i="4"/>
  <c r="AI14" i="4"/>
  <c r="AG7" i="5"/>
  <c r="AF7" i="5"/>
  <c r="AJ8" i="5"/>
  <c r="AI8" i="5"/>
  <c r="AG9" i="6"/>
  <c r="AF9" i="6"/>
  <c r="AG11" i="6"/>
  <c r="AF11" i="6"/>
  <c r="AI12" i="6"/>
  <c r="AJ12" i="6"/>
  <c r="AG7" i="7"/>
  <c r="AF7" i="7"/>
  <c r="AJ8" i="7"/>
  <c r="AI8" i="7"/>
  <c r="AG11" i="7"/>
  <c r="AF11" i="7"/>
  <c r="AI16" i="7"/>
  <c r="AJ16" i="7"/>
  <c r="AG15" i="7"/>
  <c r="AF15" i="7"/>
  <c r="AL17" i="7"/>
  <c r="AC17" i="7"/>
  <c r="S17" i="7"/>
  <c r="R17" i="7"/>
  <c r="O17" i="7"/>
  <c r="L7" i="4"/>
  <c r="K7" i="4"/>
  <c r="O8" i="4"/>
  <c r="N8" i="4"/>
  <c r="K11" i="4"/>
  <c r="L11" i="4"/>
  <c r="N12" i="4"/>
  <c r="O12" i="4"/>
  <c r="L15" i="4"/>
  <c r="K15" i="4"/>
  <c r="L7" i="6"/>
  <c r="K7" i="6"/>
  <c r="N8" i="6"/>
  <c r="O8" i="6"/>
  <c r="K10" i="6"/>
  <c r="L10" i="6"/>
  <c r="L13" i="6"/>
  <c r="K13" i="6"/>
  <c r="N14" i="6"/>
  <c r="O14" i="6"/>
  <c r="K13" i="7"/>
  <c r="L13" i="7"/>
  <c r="O14" i="7"/>
  <c r="N14" i="7"/>
  <c r="S7" i="4"/>
  <c r="R7" i="4"/>
  <c r="S11" i="4"/>
  <c r="R11" i="4"/>
  <c r="R15" i="4"/>
  <c r="S15" i="4"/>
  <c r="R7" i="6"/>
  <c r="S7" i="6"/>
  <c r="U8" i="6"/>
  <c r="V8" i="6"/>
  <c r="S10" i="6"/>
  <c r="R10" i="6"/>
  <c r="R13" i="6"/>
  <c r="S13" i="6"/>
  <c r="V14" i="6"/>
  <c r="U14" i="6"/>
  <c r="S13" i="7"/>
  <c r="R13" i="7"/>
  <c r="U14" i="7"/>
  <c r="V14" i="7"/>
  <c r="AC7" i="4"/>
  <c r="AB7" i="4"/>
  <c r="Z10" i="4"/>
  <c r="Y10" i="4"/>
  <c r="AC11" i="4"/>
  <c r="AB11" i="4"/>
  <c r="Z14" i="4"/>
  <c r="Y14" i="4"/>
  <c r="AB15" i="4"/>
  <c r="AC15" i="4"/>
  <c r="Y8" i="5"/>
  <c r="Z8" i="5"/>
  <c r="AC7" i="6"/>
  <c r="AB7" i="6"/>
  <c r="AC10" i="6"/>
  <c r="AB10" i="6"/>
  <c r="Z12" i="6"/>
  <c r="Y12" i="6"/>
  <c r="AB13" i="6"/>
  <c r="AC13" i="6"/>
  <c r="Z16" i="7"/>
  <c r="Y16" i="7"/>
  <c r="AB13" i="7"/>
  <c r="AC13" i="7"/>
  <c r="AG8" i="4"/>
  <c r="AF8" i="4"/>
  <c r="AI9" i="4"/>
  <c r="AJ9" i="4"/>
  <c r="AG12" i="4"/>
  <c r="AF12" i="4"/>
  <c r="AJ13" i="4"/>
  <c r="AI13" i="4"/>
  <c r="AJ7" i="5"/>
  <c r="AI7" i="5"/>
  <c r="AG8" i="6"/>
  <c r="AF8" i="6"/>
  <c r="AI9" i="6"/>
  <c r="AJ9" i="6"/>
  <c r="AJ11" i="6"/>
  <c r="AI11" i="6"/>
  <c r="AG14" i="6"/>
  <c r="AF14" i="6"/>
  <c r="AJ7" i="7"/>
  <c r="AI7" i="7"/>
  <c r="AG10" i="7"/>
  <c r="AF10" i="7"/>
  <c r="AI11" i="7"/>
  <c r="AJ11" i="7"/>
  <c r="AG14" i="7"/>
  <c r="AF14" i="7"/>
  <c r="AJ15" i="7"/>
  <c r="AI15" i="7"/>
  <c r="AI17" i="7"/>
  <c r="AG17" i="7"/>
  <c r="AE17" i="7"/>
  <c r="AB17" i="7"/>
  <c r="V17" i="7"/>
  <c r="L17" i="7"/>
  <c r="AL17" i="6"/>
  <c r="AE17" i="6"/>
  <c r="O17" i="6"/>
  <c r="V17" i="6"/>
  <c r="Y17" i="6"/>
  <c r="AG17" i="6"/>
  <c r="R17" i="6"/>
  <c r="Q17" i="6"/>
  <c r="K17" i="6"/>
  <c r="X17" i="6"/>
  <c r="AC17" i="6"/>
  <c r="AI17" i="6"/>
  <c r="L9" i="5"/>
  <c r="X9" i="5"/>
  <c r="AC9" i="5"/>
  <c r="Q9" i="5"/>
  <c r="Y9" i="5"/>
  <c r="O9" i="5"/>
  <c r="V9" i="5"/>
  <c r="AF9" i="5"/>
  <c r="X19" i="4"/>
  <c r="S19" i="4"/>
  <c r="R9" i="5"/>
  <c r="AE9" i="5"/>
  <c r="AL19" i="4"/>
  <c r="AJ9" i="5"/>
  <c r="AL9" i="5"/>
  <c r="O19" i="4"/>
  <c r="AE19" i="4"/>
  <c r="K19" i="4"/>
  <c r="AG19" i="4"/>
  <c r="O20" i="3"/>
  <c r="P20" i="3" s="1"/>
  <c r="Y19" i="4"/>
  <c r="AJ19" i="4"/>
  <c r="Q19" i="4"/>
  <c r="U19" i="4"/>
  <c r="AC19" i="4"/>
  <c r="N7" i="3"/>
  <c r="P7" i="3" s="1"/>
  <c r="S7" i="3"/>
  <c r="T7" i="3" s="1"/>
  <c r="O12" i="3"/>
  <c r="P12" i="3" s="1"/>
  <c r="S31" i="3"/>
  <c r="T31" i="3" s="1"/>
  <c r="N15" i="3"/>
  <c r="P15" i="3" s="1"/>
  <c r="L8" i="3"/>
  <c r="M8" i="3" s="1"/>
  <c r="N13" i="3"/>
  <c r="P13" i="3" s="1"/>
  <c r="L16" i="3"/>
  <c r="M16" i="3" s="1"/>
  <c r="N21" i="3"/>
  <c r="P21" i="3" s="1"/>
  <c r="N31" i="3"/>
  <c r="P31" i="3" s="1"/>
  <c r="N40" i="3"/>
  <c r="P40" i="3" s="1"/>
  <c r="N48" i="3"/>
  <c r="P48" i="3" s="1"/>
  <c r="R16" i="3"/>
  <c r="T16" i="3" s="1"/>
  <c r="U45" i="3"/>
  <c r="W45" i="3" s="1"/>
  <c r="N29" i="3"/>
  <c r="P29" i="3" s="1"/>
  <c r="AI52" i="3"/>
  <c r="L14" i="3"/>
  <c r="M14" i="3" s="1"/>
  <c r="L22" i="3"/>
  <c r="M22" i="3" s="1"/>
  <c r="K34" i="3"/>
  <c r="M34" i="3" s="1"/>
  <c r="K42" i="3"/>
  <c r="M42" i="3" s="1"/>
  <c r="K50" i="3"/>
  <c r="M50" i="3" s="1"/>
  <c r="S19" i="3"/>
  <c r="T19" i="3" s="1"/>
  <c r="AB24" i="3"/>
  <c r="AD24" i="3" s="1"/>
  <c r="L11" i="3"/>
  <c r="M11" i="3" s="1"/>
  <c r="L19" i="3"/>
  <c r="M19" i="3" s="1"/>
  <c r="N23" i="3"/>
  <c r="P23" i="3" s="1"/>
  <c r="O35" i="3"/>
  <c r="P35" i="3" s="1"/>
  <c r="O43" i="3"/>
  <c r="P43" i="3" s="1"/>
  <c r="O51" i="3"/>
  <c r="P51" i="3" s="1"/>
  <c r="S25" i="3"/>
  <c r="T25" i="3" s="1"/>
  <c r="Q52" i="3"/>
  <c r="Q7" i="3"/>
  <c r="N10" i="3"/>
  <c r="O10" i="3"/>
  <c r="N52" i="3"/>
  <c r="L13" i="3"/>
  <c r="K13" i="3"/>
  <c r="O14" i="3"/>
  <c r="N14" i="3"/>
  <c r="K17" i="3"/>
  <c r="L17" i="3"/>
  <c r="N22" i="3"/>
  <c r="O22" i="3"/>
  <c r="O34" i="3"/>
  <c r="N34" i="3"/>
  <c r="O42" i="3"/>
  <c r="N42" i="3"/>
  <c r="O46" i="3"/>
  <c r="N46" i="3"/>
  <c r="L9" i="3"/>
  <c r="K9" i="3"/>
  <c r="L21" i="3"/>
  <c r="K21" i="3"/>
  <c r="L25" i="3"/>
  <c r="K25" i="3"/>
  <c r="O38" i="3"/>
  <c r="N38" i="3"/>
  <c r="O50" i="3"/>
  <c r="N50" i="3"/>
  <c r="N18" i="3"/>
  <c r="O18" i="3"/>
  <c r="N26" i="3"/>
  <c r="O26" i="3"/>
  <c r="L29" i="3"/>
  <c r="K29" i="3"/>
  <c r="K33" i="3"/>
  <c r="L33" i="3"/>
  <c r="K37" i="3"/>
  <c r="L37" i="3"/>
  <c r="K41" i="3"/>
  <c r="L41" i="3"/>
  <c r="K45" i="3"/>
  <c r="L45" i="3"/>
  <c r="K49" i="3"/>
  <c r="L49" i="3"/>
  <c r="V7" i="3"/>
  <c r="V52" i="3"/>
  <c r="U7" i="3"/>
  <c r="S10" i="3"/>
  <c r="R10" i="3"/>
  <c r="R52" i="3"/>
  <c r="U11" i="3"/>
  <c r="V11" i="3"/>
  <c r="S14" i="3"/>
  <c r="R14" i="3"/>
  <c r="V15" i="3"/>
  <c r="U15" i="3"/>
  <c r="S18" i="3"/>
  <c r="R18" i="3"/>
  <c r="V19" i="3"/>
  <c r="U19" i="3"/>
  <c r="S22" i="3"/>
  <c r="R22" i="3"/>
  <c r="U23" i="3"/>
  <c r="V23" i="3"/>
  <c r="S26" i="3"/>
  <c r="R26" i="3"/>
  <c r="V27" i="3"/>
  <c r="U27" i="3"/>
  <c r="S30" i="3"/>
  <c r="R30" i="3"/>
  <c r="V31" i="3"/>
  <c r="U31" i="3"/>
  <c r="R34" i="3"/>
  <c r="S34" i="3"/>
  <c r="V35" i="3"/>
  <c r="U35" i="3"/>
  <c r="R38" i="3"/>
  <c r="S38" i="3"/>
  <c r="V39" i="3"/>
  <c r="U39" i="3"/>
  <c r="R42" i="3"/>
  <c r="S42" i="3"/>
  <c r="V43" i="3"/>
  <c r="U43" i="3"/>
  <c r="R46" i="3"/>
  <c r="S46" i="3"/>
  <c r="V47" i="3"/>
  <c r="U47" i="3"/>
  <c r="R50" i="3"/>
  <c r="S50" i="3"/>
  <c r="V51" i="3"/>
  <c r="U51" i="3"/>
  <c r="AC7" i="3"/>
  <c r="AB7" i="3"/>
  <c r="AB52" i="3"/>
  <c r="Z10" i="3"/>
  <c r="Y10" i="3"/>
  <c r="AB11" i="3"/>
  <c r="AC11" i="3"/>
  <c r="Z14" i="3"/>
  <c r="Y14" i="3"/>
  <c r="AB15" i="3"/>
  <c r="AC15" i="3"/>
  <c r="Z18" i="3"/>
  <c r="Y18" i="3"/>
  <c r="AB19" i="3"/>
  <c r="AC19" i="3"/>
  <c r="Z22" i="3"/>
  <c r="Y22" i="3"/>
  <c r="AB23" i="3"/>
  <c r="AC23" i="3"/>
  <c r="Z26" i="3"/>
  <c r="Y26" i="3"/>
  <c r="AB27" i="3"/>
  <c r="AC27" i="3"/>
  <c r="Z30" i="3"/>
  <c r="Y30" i="3"/>
  <c r="AC31" i="3"/>
  <c r="AB31" i="3"/>
  <c r="Z34" i="3"/>
  <c r="Y34" i="3"/>
  <c r="AC35" i="3"/>
  <c r="AB35" i="3"/>
  <c r="Z38" i="3"/>
  <c r="Y38" i="3"/>
  <c r="AC39" i="3"/>
  <c r="AB39" i="3"/>
  <c r="Y42" i="3"/>
  <c r="Z42" i="3"/>
  <c r="AC43" i="3"/>
  <c r="AB43" i="3"/>
  <c r="Y46" i="3"/>
  <c r="Z46" i="3"/>
  <c r="AC47" i="3"/>
  <c r="AB47" i="3"/>
  <c r="Y50" i="3"/>
  <c r="Z50" i="3"/>
  <c r="AC51" i="3"/>
  <c r="AB51" i="3"/>
  <c r="AL7" i="3"/>
  <c r="AL52" i="3"/>
  <c r="AG9" i="3"/>
  <c r="AF9" i="3"/>
  <c r="AI10" i="3"/>
  <c r="AJ10" i="3"/>
  <c r="AG13" i="3"/>
  <c r="AF13" i="3"/>
  <c r="AJ14" i="3"/>
  <c r="AI14" i="3"/>
  <c r="AG17" i="3"/>
  <c r="AF17" i="3"/>
  <c r="AI18" i="3"/>
  <c r="AJ18" i="3"/>
  <c r="AG21" i="3"/>
  <c r="AF21" i="3"/>
  <c r="AJ22" i="3"/>
  <c r="AI22" i="3"/>
  <c r="AG25" i="3"/>
  <c r="AF25" i="3"/>
  <c r="AI26" i="3"/>
  <c r="AJ26" i="3"/>
  <c r="AG29" i="3"/>
  <c r="AF29" i="3"/>
  <c r="AG33" i="3"/>
  <c r="AF33" i="3"/>
  <c r="AG37" i="3"/>
  <c r="AF37" i="3"/>
  <c r="AF41" i="3"/>
  <c r="AG41" i="3"/>
  <c r="AJ46" i="3"/>
  <c r="AI46" i="3"/>
  <c r="AF49" i="3"/>
  <c r="AG49" i="3"/>
  <c r="V10" i="3"/>
  <c r="U10" i="3"/>
  <c r="S13" i="3"/>
  <c r="R13" i="3"/>
  <c r="S17" i="3"/>
  <c r="R17" i="3"/>
  <c r="V22" i="3"/>
  <c r="U22" i="3"/>
  <c r="V26" i="3"/>
  <c r="U26" i="3"/>
  <c r="U30" i="3"/>
  <c r="V30" i="3"/>
  <c r="V34" i="3"/>
  <c r="U34" i="3"/>
  <c r="S37" i="3"/>
  <c r="R37" i="3"/>
  <c r="V38" i="3"/>
  <c r="U38" i="3"/>
  <c r="S41" i="3"/>
  <c r="R41" i="3"/>
  <c r="V42" i="3"/>
  <c r="U42" i="3"/>
  <c r="S45" i="3"/>
  <c r="R45" i="3"/>
  <c r="V46" i="3"/>
  <c r="U46" i="3"/>
  <c r="S49" i="3"/>
  <c r="R49" i="3"/>
  <c r="V50" i="3"/>
  <c r="U50" i="3"/>
  <c r="Y9" i="3"/>
  <c r="Z9" i="3"/>
  <c r="AC10" i="3"/>
  <c r="AB10" i="3"/>
  <c r="Y13" i="3"/>
  <c r="Z13" i="3"/>
  <c r="AC14" i="3"/>
  <c r="AB14" i="3"/>
  <c r="Y17" i="3"/>
  <c r="Z17" i="3"/>
  <c r="AC18" i="3"/>
  <c r="AB18" i="3"/>
  <c r="AC22" i="3"/>
  <c r="AB22" i="3"/>
  <c r="Y25" i="3"/>
  <c r="Z25" i="3"/>
  <c r="AC26" i="3"/>
  <c r="AB26" i="3"/>
  <c r="Y29" i="3"/>
  <c r="Z29" i="3"/>
  <c r="Z33" i="3"/>
  <c r="Y33" i="3"/>
  <c r="AC34" i="3"/>
  <c r="AB34" i="3"/>
  <c r="Z37" i="3"/>
  <c r="Y37" i="3"/>
  <c r="Z41" i="3"/>
  <c r="Y41" i="3"/>
  <c r="AC42" i="3"/>
  <c r="AB42" i="3"/>
  <c r="Z45" i="3"/>
  <c r="Y45" i="3"/>
  <c r="AC46" i="3"/>
  <c r="AB46" i="3"/>
  <c r="Z49" i="3"/>
  <c r="Y49" i="3"/>
  <c r="AC50" i="3"/>
  <c r="AB50" i="3"/>
  <c r="AF8" i="3"/>
  <c r="AG8" i="3"/>
  <c r="AJ9" i="3"/>
  <c r="AI9" i="3"/>
  <c r="AG12" i="3"/>
  <c r="AF12" i="3"/>
  <c r="AJ13" i="3"/>
  <c r="AI13" i="3"/>
  <c r="AF16" i="3"/>
  <c r="AG16" i="3"/>
  <c r="AJ17" i="3"/>
  <c r="AI17" i="3"/>
  <c r="AG20" i="3"/>
  <c r="AF20" i="3"/>
  <c r="AJ21" i="3"/>
  <c r="AI21" i="3"/>
  <c r="AF24" i="3"/>
  <c r="AG24" i="3"/>
  <c r="AJ25" i="3"/>
  <c r="AI25" i="3"/>
  <c r="AG28" i="3"/>
  <c r="AF28" i="3"/>
  <c r="AJ29" i="3"/>
  <c r="AI29" i="3"/>
  <c r="AG36" i="3"/>
  <c r="AF36" i="3"/>
  <c r="AI37" i="3"/>
  <c r="AJ37" i="3"/>
  <c r="AG40" i="3"/>
  <c r="AF40" i="3"/>
  <c r="AJ41" i="3"/>
  <c r="AI41" i="3"/>
  <c r="AG44" i="3"/>
  <c r="AF44" i="3"/>
  <c r="AI45" i="3"/>
  <c r="AJ45" i="3"/>
  <c r="AG48" i="3"/>
  <c r="AF48" i="3"/>
  <c r="AJ49" i="3"/>
  <c r="AI49" i="3"/>
  <c r="AE52" i="3"/>
  <c r="L52" i="3"/>
  <c r="N8" i="3"/>
  <c r="P8" i="3" s="1"/>
  <c r="K10" i="3"/>
  <c r="M10" i="3" s="1"/>
  <c r="K12" i="3"/>
  <c r="M12" i="3" s="1"/>
  <c r="K15" i="3"/>
  <c r="M15" i="3" s="1"/>
  <c r="N16" i="3"/>
  <c r="P16" i="3" s="1"/>
  <c r="K18" i="3"/>
  <c r="M18" i="3" s="1"/>
  <c r="K20" i="3"/>
  <c r="M20" i="3" s="1"/>
  <c r="N25" i="3"/>
  <c r="P25" i="3" s="1"/>
  <c r="L28" i="3"/>
  <c r="M28" i="3" s="1"/>
  <c r="K36" i="3"/>
  <c r="M36" i="3" s="1"/>
  <c r="O37" i="3"/>
  <c r="P37" i="3" s="1"/>
  <c r="L39" i="3"/>
  <c r="M39" i="3" s="1"/>
  <c r="K44" i="3"/>
  <c r="M44" i="3" s="1"/>
  <c r="O45" i="3"/>
  <c r="P45" i="3" s="1"/>
  <c r="L47" i="3"/>
  <c r="M47" i="3" s="1"/>
  <c r="V13" i="3"/>
  <c r="W13" i="3" s="1"/>
  <c r="V48" i="3"/>
  <c r="W48" i="3" s="1"/>
  <c r="AJ34" i="3"/>
  <c r="AI34" i="3"/>
  <c r="AG45" i="3"/>
  <c r="AF45" i="3"/>
  <c r="S8" i="3"/>
  <c r="R8" i="3"/>
  <c r="V9" i="3"/>
  <c r="U9" i="3"/>
  <c r="S20" i="3"/>
  <c r="R20" i="3"/>
  <c r="V21" i="3"/>
  <c r="U21" i="3"/>
  <c r="S24" i="3"/>
  <c r="R24" i="3"/>
  <c r="V25" i="3"/>
  <c r="U25" i="3"/>
  <c r="V29" i="3"/>
  <c r="U29" i="3"/>
  <c r="S36" i="3"/>
  <c r="R36" i="3"/>
  <c r="V37" i="3"/>
  <c r="U37" i="3"/>
  <c r="S40" i="3"/>
  <c r="R40" i="3"/>
  <c r="V41" i="3"/>
  <c r="U41" i="3"/>
  <c r="S44" i="3"/>
  <c r="R44" i="3"/>
  <c r="S48" i="3"/>
  <c r="R48" i="3"/>
  <c r="V49" i="3"/>
  <c r="U49" i="3"/>
  <c r="Z8" i="3"/>
  <c r="Y8" i="3"/>
  <c r="AC9" i="3"/>
  <c r="AB9" i="3"/>
  <c r="Z12" i="3"/>
  <c r="Y12" i="3"/>
  <c r="AC13" i="3"/>
  <c r="AB13" i="3"/>
  <c r="Z16" i="3"/>
  <c r="Y16" i="3"/>
  <c r="AC17" i="3"/>
  <c r="AB17" i="3"/>
  <c r="Z20" i="3"/>
  <c r="Y20" i="3"/>
  <c r="AC21" i="3"/>
  <c r="AB21" i="3"/>
  <c r="Z24" i="3"/>
  <c r="Y24" i="3"/>
  <c r="AC25" i="3"/>
  <c r="AB25" i="3"/>
  <c r="Z28" i="3"/>
  <c r="Y28" i="3"/>
  <c r="AC29" i="3"/>
  <c r="AB29" i="3"/>
  <c r="Z36" i="3"/>
  <c r="Y36" i="3"/>
  <c r="AC37" i="3"/>
  <c r="AB37" i="3"/>
  <c r="Z40" i="3"/>
  <c r="Y40" i="3"/>
  <c r="AC41" i="3"/>
  <c r="AB41" i="3"/>
  <c r="Z44" i="3"/>
  <c r="Y44" i="3"/>
  <c r="AC45" i="3"/>
  <c r="AB45" i="3"/>
  <c r="Z48" i="3"/>
  <c r="Y48" i="3"/>
  <c r="AC49" i="3"/>
  <c r="AB49" i="3"/>
  <c r="AJ8" i="3"/>
  <c r="AI8" i="3"/>
  <c r="AF11" i="3"/>
  <c r="AG11" i="3"/>
  <c r="AI12" i="3"/>
  <c r="AJ12" i="3"/>
  <c r="AG15" i="3"/>
  <c r="AF15" i="3"/>
  <c r="AJ16" i="3"/>
  <c r="AI16" i="3"/>
  <c r="AF19" i="3"/>
  <c r="AG19" i="3"/>
  <c r="AI20" i="3"/>
  <c r="AJ20" i="3"/>
  <c r="AG23" i="3"/>
  <c r="AF23" i="3"/>
  <c r="AJ24" i="3"/>
  <c r="AI24" i="3"/>
  <c r="AF27" i="3"/>
  <c r="AG27" i="3"/>
  <c r="AG31" i="3"/>
  <c r="AF31" i="3"/>
  <c r="AG35" i="3"/>
  <c r="AF35" i="3"/>
  <c r="AJ36" i="3"/>
  <c r="AI36" i="3"/>
  <c r="AG39" i="3"/>
  <c r="AF39" i="3"/>
  <c r="AJ40" i="3"/>
  <c r="AI40" i="3"/>
  <c r="AG43" i="3"/>
  <c r="AF43" i="3"/>
  <c r="AJ44" i="3"/>
  <c r="AI44" i="3"/>
  <c r="AG47" i="3"/>
  <c r="AF47" i="3"/>
  <c r="AJ48" i="3"/>
  <c r="AI48" i="3"/>
  <c r="AG51" i="3"/>
  <c r="AF51" i="3"/>
  <c r="AG7" i="3"/>
  <c r="AF7" i="3"/>
  <c r="AG52" i="3"/>
  <c r="X52" i="3"/>
  <c r="K7" i="3"/>
  <c r="M7" i="3" s="1"/>
  <c r="N9" i="3"/>
  <c r="P9" i="3" s="1"/>
  <c r="N11" i="3"/>
  <c r="P11" i="3" s="1"/>
  <c r="N17" i="3"/>
  <c r="P17" i="3" s="1"/>
  <c r="N19" i="3"/>
  <c r="P19" i="3" s="1"/>
  <c r="L24" i="3"/>
  <c r="M24" i="3" s="1"/>
  <c r="L27" i="3"/>
  <c r="M27" i="3" s="1"/>
  <c r="O28" i="3"/>
  <c r="P28" i="3" s="1"/>
  <c r="L30" i="3"/>
  <c r="M30" i="3" s="1"/>
  <c r="N36" i="3"/>
  <c r="P36" i="3" s="1"/>
  <c r="K38" i="3"/>
  <c r="M38" i="3" s="1"/>
  <c r="O39" i="3"/>
  <c r="P39" i="3" s="1"/>
  <c r="N44" i="3"/>
  <c r="P44" i="3" s="1"/>
  <c r="K46" i="3"/>
  <c r="M46" i="3" s="1"/>
  <c r="O47" i="3"/>
  <c r="P47" i="3" s="1"/>
  <c r="U8" i="3"/>
  <c r="W8" i="3" s="1"/>
  <c r="U14" i="3"/>
  <c r="W14" i="3" s="1"/>
  <c r="V17" i="3"/>
  <c r="W17" i="3" s="1"/>
  <c r="U20" i="3"/>
  <c r="W20" i="3" s="1"/>
  <c r="R39" i="3"/>
  <c r="T39" i="3" s="1"/>
  <c r="Z31" i="3"/>
  <c r="AA31" i="3" s="1"/>
  <c r="AJ28" i="3"/>
  <c r="AK28" i="3" s="1"/>
  <c r="AJ38" i="3"/>
  <c r="AI38" i="3"/>
  <c r="AJ42" i="3"/>
  <c r="AI42" i="3"/>
  <c r="AJ50" i="3"/>
  <c r="AI50" i="3"/>
  <c r="S11" i="3"/>
  <c r="R11" i="3"/>
  <c r="V12" i="3"/>
  <c r="U12" i="3"/>
  <c r="V16" i="3"/>
  <c r="U16" i="3"/>
  <c r="S23" i="3"/>
  <c r="R23" i="3"/>
  <c r="S27" i="3"/>
  <c r="R27" i="3"/>
  <c r="U28" i="3"/>
  <c r="V28" i="3"/>
  <c r="S35" i="3"/>
  <c r="R35" i="3"/>
  <c r="U36" i="3"/>
  <c r="V36" i="3"/>
  <c r="U40" i="3"/>
  <c r="V40" i="3"/>
  <c r="S43" i="3"/>
  <c r="R43" i="3"/>
  <c r="U44" i="3"/>
  <c r="V44" i="3"/>
  <c r="S47" i="3"/>
  <c r="R47" i="3"/>
  <c r="S51" i="3"/>
  <c r="R51" i="3"/>
  <c r="Z7" i="3"/>
  <c r="Y7" i="3"/>
  <c r="Z11" i="3"/>
  <c r="Y11" i="3"/>
  <c r="AC12" i="3"/>
  <c r="AB12" i="3"/>
  <c r="Z15" i="3"/>
  <c r="Y15" i="3"/>
  <c r="AC16" i="3"/>
  <c r="AB16" i="3"/>
  <c r="Z19" i="3"/>
  <c r="Y19" i="3"/>
  <c r="AC20" i="3"/>
  <c r="AB20" i="3"/>
  <c r="Z23" i="3"/>
  <c r="Y23" i="3"/>
  <c r="Z27" i="3"/>
  <c r="Y27" i="3"/>
  <c r="AC28" i="3"/>
  <c r="AB28" i="3"/>
  <c r="Z35" i="3"/>
  <c r="Y35" i="3"/>
  <c r="AC36" i="3"/>
  <c r="AB36" i="3"/>
  <c r="Z39" i="3"/>
  <c r="Y39" i="3"/>
  <c r="AB40" i="3"/>
  <c r="AC40" i="3"/>
  <c r="Z43" i="3"/>
  <c r="Y43" i="3"/>
  <c r="AB44" i="3"/>
  <c r="AC44" i="3"/>
  <c r="Z47" i="3"/>
  <c r="Y47" i="3"/>
  <c r="AB48" i="3"/>
  <c r="AC48" i="3"/>
  <c r="Z51" i="3"/>
  <c r="Y51" i="3"/>
  <c r="AG10" i="3"/>
  <c r="AF10" i="3"/>
  <c r="AJ11" i="3"/>
  <c r="AI11" i="3"/>
  <c r="AF14" i="3"/>
  <c r="AG14" i="3"/>
  <c r="AJ15" i="3"/>
  <c r="AI15" i="3"/>
  <c r="AG18" i="3"/>
  <c r="AF18" i="3"/>
  <c r="AJ19" i="3"/>
  <c r="AI19" i="3"/>
  <c r="AF22" i="3"/>
  <c r="AG22" i="3"/>
  <c r="AJ23" i="3"/>
  <c r="AI23" i="3"/>
  <c r="AG26" i="3"/>
  <c r="AF26" i="3"/>
  <c r="AJ27" i="3"/>
  <c r="AI27" i="3"/>
  <c r="AF30" i="3"/>
  <c r="AG30" i="3"/>
  <c r="AJ31" i="3"/>
  <c r="AI31" i="3"/>
  <c r="AG34" i="3"/>
  <c r="AF34" i="3"/>
  <c r="AJ35" i="3"/>
  <c r="AI35" i="3"/>
  <c r="AG38" i="3"/>
  <c r="AF38" i="3"/>
  <c r="AI39" i="3"/>
  <c r="AJ39" i="3"/>
  <c r="AJ43" i="3"/>
  <c r="AI43" i="3"/>
  <c r="AG46" i="3"/>
  <c r="AF46" i="3"/>
  <c r="AI47" i="3"/>
  <c r="AJ47" i="3"/>
  <c r="AG50" i="3"/>
  <c r="AF50" i="3"/>
  <c r="AJ51" i="3"/>
  <c r="AI51" i="3"/>
  <c r="Z52" i="3"/>
  <c r="L23" i="3"/>
  <c r="M23" i="3" s="1"/>
  <c r="O24" i="3"/>
  <c r="P24" i="3" s="1"/>
  <c r="L26" i="3"/>
  <c r="M26" i="3" s="1"/>
  <c r="N27" i="3"/>
  <c r="P27" i="3" s="1"/>
  <c r="K31" i="3"/>
  <c r="M31" i="3" s="1"/>
  <c r="L35" i="3"/>
  <c r="M35" i="3" s="1"/>
  <c r="K40" i="3"/>
  <c r="M40" i="3" s="1"/>
  <c r="O41" i="3"/>
  <c r="P41" i="3" s="1"/>
  <c r="L43" i="3"/>
  <c r="M43" i="3" s="1"/>
  <c r="K48" i="3"/>
  <c r="M48" i="3" s="1"/>
  <c r="O49" i="3"/>
  <c r="P49" i="3" s="1"/>
  <c r="L51" i="3"/>
  <c r="M51" i="3" s="1"/>
  <c r="S9" i="3"/>
  <c r="T9" i="3" s="1"/>
  <c r="S12" i="3"/>
  <c r="T12" i="3" s="1"/>
  <c r="S15" i="3"/>
  <c r="T15" i="3" s="1"/>
  <c r="U18" i="3"/>
  <c r="W18" i="3" s="1"/>
  <c r="S21" i="3"/>
  <c r="T21" i="3" s="1"/>
  <c r="U24" i="3"/>
  <c r="W24" i="3" s="1"/>
  <c r="R28" i="3"/>
  <c r="T28" i="3" s="1"/>
  <c r="AB8" i="3"/>
  <c r="AD8" i="3" s="1"/>
  <c r="Z21" i="3"/>
  <c r="AA21" i="3" s="1"/>
  <c r="AC38" i="3"/>
  <c r="AD38" i="3" s="1"/>
  <c r="AF42" i="3"/>
  <c r="AH42" i="3" s="1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7" i="4"/>
  <c r="J8" i="4"/>
  <c r="J9" i="4"/>
  <c r="J10" i="4"/>
  <c r="J11" i="4"/>
  <c r="J12" i="4"/>
  <c r="J13" i="4"/>
  <c r="J14" i="4"/>
  <c r="J15" i="4"/>
  <c r="J7" i="5"/>
  <c r="J8" i="5"/>
  <c r="J7" i="6"/>
  <c r="J8" i="6"/>
  <c r="J9" i="6"/>
  <c r="J10" i="6"/>
  <c r="J11" i="6"/>
  <c r="J12" i="6"/>
  <c r="J13" i="6"/>
  <c r="J14" i="6"/>
  <c r="J8" i="7"/>
  <c r="J9" i="7"/>
  <c r="J10" i="7"/>
  <c r="J11" i="7"/>
  <c r="J16" i="7"/>
  <c r="J13" i="7"/>
  <c r="J14" i="7"/>
  <c r="J15" i="7"/>
  <c r="J7" i="8"/>
  <c r="AH7" i="5" l="1"/>
  <c r="AA13" i="6"/>
  <c r="AA7" i="4"/>
  <c r="W7" i="8"/>
  <c r="AA15" i="4"/>
  <c r="W7" i="7"/>
  <c r="M14" i="4"/>
  <c r="AH13" i="4"/>
  <c r="T14" i="7"/>
  <c r="M14" i="6"/>
  <c r="AH15" i="7"/>
  <c r="AH11" i="7"/>
  <c r="AH7" i="7"/>
  <c r="W13" i="7"/>
  <c r="AA13" i="4"/>
  <c r="AH11" i="6"/>
  <c r="AA10" i="6"/>
  <c r="W9" i="6"/>
  <c r="W7" i="5"/>
  <c r="M8" i="6"/>
  <c r="AK16" i="7"/>
  <c r="AD15" i="6"/>
  <c r="W11" i="7"/>
  <c r="M8" i="4"/>
  <c r="AD11" i="7"/>
  <c r="W8" i="5"/>
  <c r="P16" i="7"/>
  <c r="M9" i="6"/>
  <c r="AK12" i="6"/>
  <c r="T8" i="6"/>
  <c r="P9" i="6"/>
  <c r="M12" i="4"/>
  <c r="P7" i="4"/>
  <c r="AA15" i="6"/>
  <c r="W12" i="6"/>
  <c r="M7" i="7"/>
  <c r="AD17" i="7"/>
  <c r="AK15" i="7"/>
  <c r="AK7" i="7"/>
  <c r="AK11" i="6"/>
  <c r="AK7" i="5"/>
  <c r="AD10" i="6"/>
  <c r="AD7" i="6"/>
  <c r="T10" i="6"/>
  <c r="AH10" i="6"/>
  <c r="AA9" i="6"/>
  <c r="AA7" i="5"/>
  <c r="T16" i="7"/>
  <c r="T12" i="6"/>
  <c r="T8" i="5"/>
  <c r="P13" i="7"/>
  <c r="P13" i="6"/>
  <c r="P7" i="8"/>
  <c r="AA7" i="8"/>
  <c r="AK13" i="4"/>
  <c r="AD11" i="4"/>
  <c r="AD7" i="4"/>
  <c r="T7" i="4"/>
  <c r="AH15" i="4"/>
  <c r="T14" i="4"/>
  <c r="T10" i="4"/>
  <c r="P11" i="4"/>
  <c r="AH16" i="7"/>
  <c r="AK13" i="6"/>
  <c r="AK7" i="6"/>
  <c r="AK11" i="4"/>
  <c r="AA14" i="7"/>
  <c r="AD7" i="7"/>
  <c r="G7" i="8"/>
  <c r="H7" i="8"/>
  <c r="AF17" i="6"/>
  <c r="AH17" i="6" s="1"/>
  <c r="AD7" i="8"/>
  <c r="M7" i="8"/>
  <c r="E7" i="8"/>
  <c r="D7" i="8"/>
  <c r="R19" i="4"/>
  <c r="T19" i="4" s="1"/>
  <c r="AH7" i="8"/>
  <c r="AF19" i="4"/>
  <c r="AH19" i="4" s="1"/>
  <c r="AB17" i="6"/>
  <c r="AD17" i="6" s="1"/>
  <c r="T17" i="7"/>
  <c r="AD11" i="6"/>
  <c r="AD9" i="6"/>
  <c r="AD7" i="5"/>
  <c r="AA12" i="4"/>
  <c r="AA8" i="4"/>
  <c r="W16" i="7"/>
  <c r="T7" i="7"/>
  <c r="T11" i="6"/>
  <c r="T9" i="6"/>
  <c r="T7" i="5"/>
  <c r="M15" i="7"/>
  <c r="M11" i="7"/>
  <c r="P12" i="6"/>
  <c r="AK7" i="8"/>
  <c r="T7" i="8"/>
  <c r="AA8" i="5"/>
  <c r="W14" i="7"/>
  <c r="W15" i="6"/>
  <c r="W8" i="6"/>
  <c r="P14" i="6"/>
  <c r="P15" i="6"/>
  <c r="P12" i="4"/>
  <c r="S17" i="6"/>
  <c r="T17" i="6" s="1"/>
  <c r="AB9" i="5"/>
  <c r="AD9" i="5" s="1"/>
  <c r="AK14" i="7"/>
  <c r="AK14" i="6"/>
  <c r="AK8" i="6"/>
  <c r="AH11" i="4"/>
  <c r="AA15" i="7"/>
  <c r="AA11" i="7"/>
  <c r="W13" i="6"/>
  <c r="W11" i="4"/>
  <c r="W7" i="4"/>
  <c r="M16" i="7"/>
  <c r="M12" i="6"/>
  <c r="U9" i="5"/>
  <c r="W9" i="5" s="1"/>
  <c r="M13" i="7"/>
  <c r="M13" i="6"/>
  <c r="M7" i="6"/>
  <c r="M15" i="4"/>
  <c r="M7" i="4"/>
  <c r="Z17" i="7"/>
  <c r="AA17" i="7" s="1"/>
  <c r="N19" i="4"/>
  <c r="P19" i="4" s="1"/>
  <c r="P15" i="4"/>
  <c r="H14" i="6"/>
  <c r="G14" i="6"/>
  <c r="E7" i="6"/>
  <c r="D7" i="6"/>
  <c r="E11" i="4"/>
  <c r="D11" i="4"/>
  <c r="H8" i="4"/>
  <c r="G8" i="4"/>
  <c r="G7" i="7"/>
  <c r="H7" i="7"/>
  <c r="H11" i="6"/>
  <c r="G11" i="6"/>
  <c r="E12" i="4"/>
  <c r="D12" i="4"/>
  <c r="E15" i="7"/>
  <c r="D15" i="7"/>
  <c r="H16" i="7"/>
  <c r="G16" i="7"/>
  <c r="E11" i="7"/>
  <c r="D11" i="7"/>
  <c r="E7" i="7"/>
  <c r="D7" i="7"/>
  <c r="H12" i="6"/>
  <c r="G12" i="6"/>
  <c r="D11" i="6"/>
  <c r="E11" i="6"/>
  <c r="E9" i="6"/>
  <c r="D9" i="6"/>
  <c r="H8" i="5"/>
  <c r="G8" i="5"/>
  <c r="E7" i="5"/>
  <c r="D7" i="5"/>
  <c r="D13" i="4"/>
  <c r="E13" i="4"/>
  <c r="H10" i="4"/>
  <c r="G10" i="4"/>
  <c r="D9" i="4"/>
  <c r="E9" i="4"/>
  <c r="K17" i="7"/>
  <c r="M17" i="7" s="1"/>
  <c r="N17" i="6"/>
  <c r="P17" i="6" s="1"/>
  <c r="AI9" i="5"/>
  <c r="AK9" i="5" s="1"/>
  <c r="AB19" i="4"/>
  <c r="AD19" i="4" s="1"/>
  <c r="AH14" i="7"/>
  <c r="AH10" i="7"/>
  <c r="AH14" i="6"/>
  <c r="AH15" i="6"/>
  <c r="AH8" i="6"/>
  <c r="AH12" i="4"/>
  <c r="AH8" i="4"/>
  <c r="AA16" i="7"/>
  <c r="AA12" i="6"/>
  <c r="AA14" i="4"/>
  <c r="AA10" i="4"/>
  <c r="W14" i="6"/>
  <c r="T11" i="4"/>
  <c r="P14" i="7"/>
  <c r="P8" i="6"/>
  <c r="P8" i="4"/>
  <c r="Z9" i="5"/>
  <c r="AA9" i="5" s="1"/>
  <c r="AH9" i="6"/>
  <c r="AH9" i="4"/>
  <c r="AA13" i="7"/>
  <c r="AA7" i="6"/>
  <c r="AA11" i="4"/>
  <c r="W11" i="6"/>
  <c r="W13" i="4"/>
  <c r="W9" i="4"/>
  <c r="P15" i="7"/>
  <c r="P11" i="7"/>
  <c r="P9" i="4"/>
  <c r="N17" i="7"/>
  <c r="P17" i="7" s="1"/>
  <c r="U17" i="6"/>
  <c r="W17" i="6" s="1"/>
  <c r="N9" i="5"/>
  <c r="P9" i="5" s="1"/>
  <c r="AI19" i="4"/>
  <c r="AK19" i="4" s="1"/>
  <c r="AK10" i="6"/>
  <c r="AK15" i="4"/>
  <c r="AK7" i="4"/>
  <c r="T13" i="4"/>
  <c r="P8" i="5"/>
  <c r="P14" i="4"/>
  <c r="P10" i="4"/>
  <c r="P7" i="6"/>
  <c r="AH17" i="7"/>
  <c r="Z17" i="6"/>
  <c r="AA17" i="6" s="1"/>
  <c r="S9" i="5"/>
  <c r="T9" i="5" s="1"/>
  <c r="L19" i="4"/>
  <c r="M19" i="4" s="1"/>
  <c r="AK10" i="7"/>
  <c r="AK15" i="6"/>
  <c r="AD12" i="6"/>
  <c r="W10" i="6"/>
  <c r="W7" i="6"/>
  <c r="W15" i="4"/>
  <c r="G14" i="7"/>
  <c r="H14" i="7"/>
  <c r="D13" i="6"/>
  <c r="E13" i="6"/>
  <c r="E10" i="6"/>
  <c r="D10" i="6"/>
  <c r="E14" i="7"/>
  <c r="D14" i="7"/>
  <c r="D8" i="6"/>
  <c r="E8" i="6"/>
  <c r="H9" i="4"/>
  <c r="G9" i="4"/>
  <c r="H13" i="7"/>
  <c r="G13" i="7"/>
  <c r="D16" i="7"/>
  <c r="E16" i="7"/>
  <c r="G13" i="6"/>
  <c r="H13" i="6"/>
  <c r="D12" i="6"/>
  <c r="E12" i="6"/>
  <c r="G10" i="6"/>
  <c r="H10" i="6"/>
  <c r="H7" i="6"/>
  <c r="G7" i="6"/>
  <c r="E8" i="5"/>
  <c r="D8" i="5"/>
  <c r="G15" i="4"/>
  <c r="H15" i="4"/>
  <c r="E14" i="4"/>
  <c r="D14" i="4"/>
  <c r="G11" i="4"/>
  <c r="H11" i="4"/>
  <c r="E10" i="4"/>
  <c r="D10" i="4"/>
  <c r="H7" i="4"/>
  <c r="G7" i="4"/>
  <c r="K9" i="5"/>
  <c r="M9" i="5" s="1"/>
  <c r="AK8" i="7"/>
  <c r="AK8" i="5"/>
  <c r="AK14" i="4"/>
  <c r="AK10" i="4"/>
  <c r="AD14" i="7"/>
  <c r="AD14" i="6"/>
  <c r="AD8" i="6"/>
  <c r="AD12" i="4"/>
  <c r="AD8" i="4"/>
  <c r="W15" i="7"/>
  <c r="T14" i="6"/>
  <c r="T15" i="6"/>
  <c r="T12" i="4"/>
  <c r="T8" i="4"/>
  <c r="M14" i="7"/>
  <c r="P7" i="7"/>
  <c r="P11" i="6"/>
  <c r="P7" i="5"/>
  <c r="M8" i="5"/>
  <c r="AJ17" i="7"/>
  <c r="AK17" i="7" s="1"/>
  <c r="AK13" i="7"/>
  <c r="AH8" i="7"/>
  <c r="AH12" i="6"/>
  <c r="AH8" i="5"/>
  <c r="AH14" i="4"/>
  <c r="AH10" i="4"/>
  <c r="AD15" i="7"/>
  <c r="AA14" i="6"/>
  <c r="AA8" i="6"/>
  <c r="AD9" i="4"/>
  <c r="T15" i="7"/>
  <c r="T11" i="7"/>
  <c r="W14" i="4"/>
  <c r="T9" i="4"/>
  <c r="M11" i="6"/>
  <c r="M7" i="5"/>
  <c r="M13" i="4"/>
  <c r="M9" i="4"/>
  <c r="W17" i="7"/>
  <c r="AJ17" i="6"/>
  <c r="AK17" i="6" s="1"/>
  <c r="V19" i="4"/>
  <c r="W19" i="4" s="1"/>
  <c r="AD8" i="5"/>
  <c r="J7" i="7"/>
  <c r="J17" i="7"/>
  <c r="E15" i="4"/>
  <c r="D15" i="4"/>
  <c r="E7" i="4"/>
  <c r="D7" i="4"/>
  <c r="L17" i="6"/>
  <c r="M17" i="6" s="1"/>
  <c r="AG9" i="5"/>
  <c r="AH9" i="5" s="1"/>
  <c r="Z19" i="4"/>
  <c r="AA19" i="4" s="1"/>
  <c r="D13" i="7"/>
  <c r="E13" i="7"/>
  <c r="H8" i="6"/>
  <c r="G8" i="6"/>
  <c r="H12" i="4"/>
  <c r="G12" i="4"/>
  <c r="H15" i="7"/>
  <c r="G15" i="7"/>
  <c r="G11" i="7"/>
  <c r="H11" i="7"/>
  <c r="E14" i="6"/>
  <c r="D14" i="6"/>
  <c r="H9" i="6"/>
  <c r="G9" i="6"/>
  <c r="G7" i="5"/>
  <c r="H7" i="5"/>
  <c r="E8" i="4"/>
  <c r="D8" i="4"/>
  <c r="AK11" i="7"/>
  <c r="AK9" i="6"/>
  <c r="AK9" i="4"/>
  <c r="AD13" i="7"/>
  <c r="AD13" i="6"/>
  <c r="AD15" i="4"/>
  <c r="T13" i="7"/>
  <c r="T13" i="6"/>
  <c r="T7" i="6"/>
  <c r="T15" i="4"/>
  <c r="M10" i="6"/>
  <c r="M11" i="4"/>
  <c r="AH13" i="7"/>
  <c r="AH9" i="7"/>
  <c r="AH13" i="6"/>
  <c r="AH7" i="6"/>
  <c r="AH7" i="4"/>
  <c r="AD16" i="7"/>
  <c r="AA7" i="7"/>
  <c r="AA11" i="6"/>
  <c r="AA9" i="4"/>
  <c r="P10" i="6"/>
  <c r="M10" i="4"/>
  <c r="W51" i="3"/>
  <c r="J17" i="6"/>
  <c r="W22" i="3"/>
  <c r="AD37" i="3"/>
  <c r="AD21" i="3"/>
  <c r="W21" i="3"/>
  <c r="W9" i="3"/>
  <c r="AC52" i="3"/>
  <c r="AD52" i="3" s="1"/>
  <c r="AK35" i="3"/>
  <c r="AD20" i="3"/>
  <c r="AD12" i="3"/>
  <c r="AD44" i="3"/>
  <c r="W44" i="3"/>
  <c r="W40" i="3"/>
  <c r="T35" i="3"/>
  <c r="W16" i="3"/>
  <c r="T11" i="3"/>
  <c r="T46" i="3"/>
  <c r="O52" i="3"/>
  <c r="P52" i="3" s="1"/>
  <c r="AA45" i="3"/>
  <c r="AA29" i="3"/>
  <c r="W46" i="3"/>
  <c r="J9" i="5"/>
  <c r="AD49" i="3"/>
  <c r="AD25" i="3"/>
  <c r="AD9" i="3"/>
  <c r="T13" i="3"/>
  <c r="AA49" i="3"/>
  <c r="AA25" i="3"/>
  <c r="AJ52" i="3"/>
  <c r="AK52" i="3" s="1"/>
  <c r="W36" i="3"/>
  <c r="AH45" i="3"/>
  <c r="T42" i="3"/>
  <c r="T38" i="3"/>
  <c r="T34" i="3"/>
  <c r="T30" i="3"/>
  <c r="T26" i="3"/>
  <c r="T22" i="3"/>
  <c r="T18" i="3"/>
  <c r="T14" i="3"/>
  <c r="AK31" i="3"/>
  <c r="AK27" i="3"/>
  <c r="AK23" i="3"/>
  <c r="AK19" i="3"/>
  <c r="AK15" i="3"/>
  <c r="AK11" i="3"/>
  <c r="AA51" i="3"/>
  <c r="AA47" i="3"/>
  <c r="AK20" i="3"/>
  <c r="AK12" i="3"/>
  <c r="AA48" i="3"/>
  <c r="AA44" i="3"/>
  <c r="AA28" i="3"/>
  <c r="AA24" i="3"/>
  <c r="AA20" i="3"/>
  <c r="AA16" i="3"/>
  <c r="AA12" i="3"/>
  <c r="AA8" i="3"/>
  <c r="T48" i="3"/>
  <c r="T24" i="3"/>
  <c r="AA46" i="3"/>
  <c r="AA30" i="3"/>
  <c r="AA26" i="3"/>
  <c r="AA22" i="3"/>
  <c r="AA18" i="3"/>
  <c r="AA14" i="3"/>
  <c r="AA10" i="3"/>
  <c r="W43" i="3"/>
  <c r="W39" i="3"/>
  <c r="W35" i="3"/>
  <c r="W31" i="3"/>
  <c r="W27" i="3"/>
  <c r="T10" i="3"/>
  <c r="M21" i="3"/>
  <c r="AF52" i="3"/>
  <c r="AH52" i="3" s="1"/>
  <c r="AH51" i="3"/>
  <c r="AH47" i="3"/>
  <c r="AH43" i="3"/>
  <c r="AH39" i="3"/>
  <c r="AH35" i="3"/>
  <c r="AH23" i="3"/>
  <c r="AH15" i="3"/>
  <c r="AD45" i="3"/>
  <c r="AD41" i="3"/>
  <c r="AD29" i="3"/>
  <c r="AD17" i="3"/>
  <c r="AD13" i="3"/>
  <c r="W49" i="3"/>
  <c r="T40" i="3"/>
  <c r="T36" i="3"/>
  <c r="W7" i="3"/>
  <c r="M25" i="3"/>
  <c r="M9" i="3"/>
  <c r="AH38" i="3"/>
  <c r="AH34" i="3"/>
  <c r="AH26" i="3"/>
  <c r="AH18" i="3"/>
  <c r="AD28" i="3"/>
  <c r="W28" i="3"/>
  <c r="W12" i="3"/>
  <c r="W25" i="3"/>
  <c r="M33" i="3"/>
  <c r="AD16" i="3"/>
  <c r="T27" i="3"/>
  <c r="M29" i="3"/>
  <c r="J19" i="4"/>
  <c r="AK50" i="3"/>
  <c r="AK38" i="3"/>
  <c r="AA13" i="3"/>
  <c r="P46" i="3"/>
  <c r="P34" i="3"/>
  <c r="M17" i="3"/>
  <c r="M13" i="3"/>
  <c r="AH46" i="3"/>
  <c r="W15" i="3"/>
  <c r="M41" i="3"/>
  <c r="AK51" i="3"/>
  <c r="AK43" i="3"/>
  <c r="AK49" i="3"/>
  <c r="AK41" i="3"/>
  <c r="AK29" i="3"/>
  <c r="AK25" i="3"/>
  <c r="AK21" i="3"/>
  <c r="AK17" i="3"/>
  <c r="AK13" i="3"/>
  <c r="AK9" i="3"/>
  <c r="AD42" i="3"/>
  <c r="AA33" i="3"/>
  <c r="AA17" i="3"/>
  <c r="AA9" i="3"/>
  <c r="T49" i="3"/>
  <c r="T41" i="3"/>
  <c r="T37" i="3"/>
  <c r="W30" i="3"/>
  <c r="AD51" i="3"/>
  <c r="AD47" i="3"/>
  <c r="AD43" i="3"/>
  <c r="AD27" i="3"/>
  <c r="AD23" i="3"/>
  <c r="AD19" i="3"/>
  <c r="AD15" i="3"/>
  <c r="AD11" i="3"/>
  <c r="AH50" i="3"/>
  <c r="W11" i="3"/>
  <c r="M49" i="3"/>
  <c r="P26" i="3"/>
  <c r="AH10" i="3"/>
  <c r="AD48" i="3"/>
  <c r="AD40" i="3"/>
  <c r="AH48" i="3"/>
  <c r="AH44" i="3"/>
  <c r="AH40" i="3"/>
  <c r="AH36" i="3"/>
  <c r="AH28" i="3"/>
  <c r="AH20" i="3"/>
  <c r="AH12" i="3"/>
  <c r="AA41" i="3"/>
  <c r="AD18" i="3"/>
  <c r="AD14" i="3"/>
  <c r="AD10" i="3"/>
  <c r="W50" i="3"/>
  <c r="W42" i="3"/>
  <c r="W38" i="3"/>
  <c r="W34" i="3"/>
  <c r="W26" i="3"/>
  <c r="AH33" i="3"/>
  <c r="AK22" i="3"/>
  <c r="AK14" i="3"/>
  <c r="AA38" i="3"/>
  <c r="AA34" i="3"/>
  <c r="K52" i="3"/>
  <c r="M52" i="3" s="1"/>
  <c r="P22" i="3"/>
  <c r="D46" i="3"/>
  <c r="E46" i="3"/>
  <c r="H43" i="3"/>
  <c r="G43" i="3"/>
  <c r="H39" i="3"/>
  <c r="G39" i="3"/>
  <c r="H35" i="3"/>
  <c r="G35" i="3"/>
  <c r="H31" i="3"/>
  <c r="G31" i="3"/>
  <c r="H27" i="3"/>
  <c r="G27" i="3"/>
  <c r="E22" i="3"/>
  <c r="D22" i="3"/>
  <c r="E14" i="3"/>
  <c r="D14" i="3"/>
  <c r="E10" i="3"/>
  <c r="D10" i="3"/>
  <c r="S52" i="3"/>
  <c r="T52" i="3" s="1"/>
  <c r="AA43" i="3"/>
  <c r="AA39" i="3"/>
  <c r="AA35" i="3"/>
  <c r="AA27" i="3"/>
  <c r="AA7" i="3"/>
  <c r="U52" i="3"/>
  <c r="W52" i="3" s="1"/>
  <c r="AD7" i="3"/>
  <c r="T50" i="3"/>
  <c r="M45" i="3"/>
  <c r="M37" i="3"/>
  <c r="P18" i="3"/>
  <c r="P50" i="3"/>
  <c r="P10" i="3"/>
  <c r="H50" i="3"/>
  <c r="G50" i="3"/>
  <c r="E49" i="3"/>
  <c r="D49" i="3"/>
  <c r="H46" i="3"/>
  <c r="G46" i="3"/>
  <c r="H42" i="3"/>
  <c r="G42" i="3"/>
  <c r="E41" i="3"/>
  <c r="D41" i="3"/>
  <c r="H38" i="3"/>
  <c r="G38" i="3"/>
  <c r="H34" i="3"/>
  <c r="G34" i="3"/>
  <c r="H26" i="3"/>
  <c r="G26" i="3"/>
  <c r="G22" i="3"/>
  <c r="H22" i="3"/>
  <c r="E21" i="3"/>
  <c r="D21" i="3"/>
  <c r="G18" i="3"/>
  <c r="H18" i="3"/>
  <c r="E17" i="3"/>
  <c r="D17" i="3"/>
  <c r="H14" i="3"/>
  <c r="G14" i="3"/>
  <c r="E13" i="3"/>
  <c r="D13" i="3"/>
  <c r="G10" i="3"/>
  <c r="H10" i="3"/>
  <c r="E9" i="3"/>
  <c r="D9" i="3"/>
  <c r="D50" i="3"/>
  <c r="E50" i="3"/>
  <c r="H47" i="3"/>
  <c r="G47" i="3"/>
  <c r="D42" i="3"/>
  <c r="E42" i="3"/>
  <c r="E30" i="3"/>
  <c r="D30" i="3"/>
  <c r="H19" i="3"/>
  <c r="G19" i="3"/>
  <c r="AK39" i="3"/>
  <c r="D51" i="3"/>
  <c r="E51" i="3"/>
  <c r="G48" i="3"/>
  <c r="H48" i="3"/>
  <c r="D47" i="3"/>
  <c r="E47" i="3"/>
  <c r="G44" i="3"/>
  <c r="H44" i="3"/>
  <c r="E43" i="3"/>
  <c r="D43" i="3"/>
  <c r="G40" i="3"/>
  <c r="H40" i="3"/>
  <c r="D39" i="3"/>
  <c r="E39" i="3"/>
  <c r="G36" i="3"/>
  <c r="H36" i="3"/>
  <c r="D35" i="3"/>
  <c r="E35" i="3"/>
  <c r="E31" i="3"/>
  <c r="D31" i="3"/>
  <c r="H28" i="3"/>
  <c r="G28" i="3"/>
  <c r="D27" i="3"/>
  <c r="E27" i="3"/>
  <c r="H24" i="3"/>
  <c r="G24" i="3"/>
  <c r="D23" i="3"/>
  <c r="E23" i="3"/>
  <c r="H20" i="3"/>
  <c r="G20" i="3"/>
  <c r="D19" i="3"/>
  <c r="E19" i="3"/>
  <c r="H16" i="3"/>
  <c r="G16" i="3"/>
  <c r="D15" i="3"/>
  <c r="E15" i="3"/>
  <c r="H12" i="3"/>
  <c r="G12" i="3"/>
  <c r="D11" i="3"/>
  <c r="E11" i="3"/>
  <c r="H8" i="3"/>
  <c r="G8" i="3"/>
  <c r="Y52" i="3"/>
  <c r="AA52" i="3" s="1"/>
  <c r="AK47" i="3"/>
  <c r="AH30" i="3"/>
  <c r="AH22" i="3"/>
  <c r="AH14" i="3"/>
  <c r="AD36" i="3"/>
  <c r="T47" i="3"/>
  <c r="T43" i="3"/>
  <c r="AK42" i="3"/>
  <c r="AH7" i="3"/>
  <c r="AK48" i="3"/>
  <c r="AK44" i="3"/>
  <c r="AK40" i="3"/>
  <c r="AK36" i="3"/>
  <c r="AH31" i="3"/>
  <c r="AH27" i="3"/>
  <c r="AH19" i="3"/>
  <c r="AH11" i="3"/>
  <c r="T44" i="3"/>
  <c r="T8" i="3"/>
  <c r="AH24" i="3"/>
  <c r="AH16" i="3"/>
  <c r="AH8" i="3"/>
  <c r="AD34" i="3"/>
  <c r="AH49" i="3"/>
  <c r="AH41" i="3"/>
  <c r="AK26" i="3"/>
  <c r="AK18" i="3"/>
  <c r="AK10" i="3"/>
  <c r="AA50" i="3"/>
  <c r="AA42" i="3"/>
  <c r="W23" i="3"/>
  <c r="W19" i="3"/>
  <c r="P38" i="3"/>
  <c r="J7" i="3"/>
  <c r="J52" i="3"/>
  <c r="E45" i="3"/>
  <c r="D45" i="3"/>
  <c r="E37" i="3"/>
  <c r="D37" i="3"/>
  <c r="E29" i="3"/>
  <c r="D29" i="3"/>
  <c r="E25" i="3"/>
  <c r="D25" i="3"/>
  <c r="H51" i="3"/>
  <c r="G51" i="3"/>
  <c r="D38" i="3"/>
  <c r="E38" i="3"/>
  <c r="D34" i="3"/>
  <c r="E34" i="3"/>
  <c r="E26" i="3"/>
  <c r="D26" i="3"/>
  <c r="H23" i="3"/>
  <c r="G23" i="3"/>
  <c r="E18" i="3"/>
  <c r="D18" i="3"/>
  <c r="H15" i="3"/>
  <c r="G15" i="3"/>
  <c r="H11" i="3"/>
  <c r="G11" i="3"/>
  <c r="G49" i="3"/>
  <c r="H49" i="3"/>
  <c r="E48" i="3"/>
  <c r="D48" i="3"/>
  <c r="H45" i="3"/>
  <c r="G45" i="3"/>
  <c r="E44" i="3"/>
  <c r="D44" i="3"/>
  <c r="H41" i="3"/>
  <c r="G41" i="3"/>
  <c r="E40" i="3"/>
  <c r="D40" i="3"/>
  <c r="G37" i="3"/>
  <c r="H37" i="3"/>
  <c r="E36" i="3"/>
  <c r="D36" i="3"/>
  <c r="D32" i="3"/>
  <c r="E32" i="3"/>
  <c r="G29" i="3"/>
  <c r="H29" i="3"/>
  <c r="D28" i="3"/>
  <c r="E28" i="3"/>
  <c r="G25" i="3"/>
  <c r="H25" i="3"/>
  <c r="E24" i="3"/>
  <c r="D24" i="3"/>
  <c r="G21" i="3"/>
  <c r="H21" i="3"/>
  <c r="D20" i="3"/>
  <c r="E20" i="3"/>
  <c r="G17" i="3"/>
  <c r="H17" i="3"/>
  <c r="D16" i="3"/>
  <c r="E16" i="3"/>
  <c r="G13" i="3"/>
  <c r="H13" i="3"/>
  <c r="E12" i="3"/>
  <c r="D12" i="3"/>
  <c r="G9" i="3"/>
  <c r="H9" i="3"/>
  <c r="D8" i="3"/>
  <c r="E8" i="3"/>
  <c r="AA23" i="3"/>
  <c r="AA19" i="3"/>
  <c r="AA15" i="3"/>
  <c r="AA11" i="3"/>
  <c r="T51" i="3"/>
  <c r="T23" i="3"/>
  <c r="AK24" i="3"/>
  <c r="AK16" i="3"/>
  <c r="AK8" i="3"/>
  <c r="AA40" i="3"/>
  <c r="AA36" i="3"/>
  <c r="W41" i="3"/>
  <c r="W37" i="3"/>
  <c r="W29" i="3"/>
  <c r="T20" i="3"/>
  <c r="AK34" i="3"/>
  <c r="AK45" i="3"/>
  <c r="AK37" i="3"/>
  <c r="AD50" i="3"/>
  <c r="AD46" i="3"/>
  <c r="AA37" i="3"/>
  <c r="AD26" i="3"/>
  <c r="AD22" i="3"/>
  <c r="T45" i="3"/>
  <c r="T17" i="3"/>
  <c r="W10" i="3"/>
  <c r="AK46" i="3"/>
  <c r="AH37" i="3"/>
  <c r="AH29" i="3"/>
  <c r="AH25" i="3"/>
  <c r="AH21" i="3"/>
  <c r="AH17" i="3"/>
  <c r="AH13" i="3"/>
  <c r="AH9" i="3"/>
  <c r="AD39" i="3"/>
  <c r="AD35" i="3"/>
  <c r="AD31" i="3"/>
  <c r="W47" i="3"/>
  <c r="P42" i="3"/>
  <c r="P14" i="3"/>
  <c r="D7" i="3"/>
  <c r="E7" i="3"/>
  <c r="H7" i="3"/>
  <c r="G7" i="3"/>
  <c r="F7" i="5" l="1"/>
  <c r="F9" i="6"/>
  <c r="I8" i="4"/>
  <c r="F7" i="6"/>
  <c r="I7" i="8"/>
  <c r="F7" i="8"/>
  <c r="F7" i="4"/>
  <c r="I10" i="4"/>
  <c r="I9" i="6"/>
  <c r="F14" i="6"/>
  <c r="F10" i="4"/>
  <c r="F7" i="7"/>
  <c r="I7" i="6"/>
  <c r="F9" i="4"/>
  <c r="F13" i="4"/>
  <c r="I8" i="5"/>
  <c r="I7" i="7"/>
  <c r="I15" i="6"/>
  <c r="I7" i="5"/>
  <c r="F15" i="6"/>
  <c r="I11" i="7"/>
  <c r="I11" i="4"/>
  <c r="I10" i="6"/>
  <c r="F13" i="6"/>
  <c r="F11" i="7"/>
  <c r="I11" i="6"/>
  <c r="I14" i="6"/>
  <c r="F14" i="4"/>
  <c r="F8" i="5"/>
  <c r="F16" i="7"/>
  <c r="I9" i="4"/>
  <c r="F10" i="6"/>
  <c r="H19" i="4"/>
  <c r="G19" i="4"/>
  <c r="D9" i="5"/>
  <c r="E9" i="5"/>
  <c r="D17" i="6"/>
  <c r="E17" i="6"/>
  <c r="F11" i="6"/>
  <c r="I16" i="7"/>
  <c r="F12" i="4"/>
  <c r="H17" i="7"/>
  <c r="G17" i="7"/>
  <c r="H9" i="5"/>
  <c r="G9" i="5"/>
  <c r="G17" i="6"/>
  <c r="H17" i="6"/>
  <c r="F8" i="4"/>
  <c r="I15" i="7"/>
  <c r="F13" i="7"/>
  <c r="F15" i="4"/>
  <c r="F12" i="6"/>
  <c r="F8" i="6"/>
  <c r="I14" i="7"/>
  <c r="I12" i="6"/>
  <c r="F11" i="4"/>
  <c r="E19" i="4"/>
  <c r="D19" i="4"/>
  <c r="I12" i="4"/>
  <c r="I8" i="6"/>
  <c r="I7" i="4"/>
  <c r="I13" i="7"/>
  <c r="F14" i="7"/>
  <c r="F15" i="7"/>
  <c r="I15" i="4"/>
  <c r="I13" i="6"/>
  <c r="D17" i="7"/>
  <c r="E17" i="7"/>
  <c r="I7" i="3"/>
  <c r="F12" i="3"/>
  <c r="F24" i="3"/>
  <c r="I41" i="3"/>
  <c r="I45" i="3"/>
  <c r="I15" i="3"/>
  <c r="I23" i="3"/>
  <c r="I14" i="3"/>
  <c r="I34" i="3"/>
  <c r="F41" i="3"/>
  <c r="I46" i="3"/>
  <c r="I50" i="3"/>
  <c r="F10" i="3"/>
  <c r="F22" i="3"/>
  <c r="I31" i="3"/>
  <c r="F11" i="3"/>
  <c r="I21" i="3"/>
  <c r="I9" i="3"/>
  <c r="I17" i="3"/>
  <c r="I29" i="3"/>
  <c r="F40" i="3"/>
  <c r="F48" i="3"/>
  <c r="I35" i="3"/>
  <c r="I13" i="3"/>
  <c r="I25" i="3"/>
  <c r="F36" i="3"/>
  <c r="F44" i="3"/>
  <c r="F38" i="3"/>
  <c r="I43" i="3"/>
  <c r="F35" i="3"/>
  <c r="F39" i="3"/>
  <c r="F47" i="3"/>
  <c r="F51" i="3"/>
  <c r="F42" i="3"/>
  <c r="F50" i="3"/>
  <c r="F29" i="3"/>
  <c r="F45" i="3"/>
  <c r="F31" i="3"/>
  <c r="F30" i="3"/>
  <c r="F9" i="3"/>
  <c r="F13" i="3"/>
  <c r="F17" i="3"/>
  <c r="F21" i="3"/>
  <c r="H52" i="3"/>
  <c r="G52" i="3"/>
  <c r="E52" i="3"/>
  <c r="D52" i="3"/>
  <c r="I10" i="3"/>
  <c r="I18" i="3"/>
  <c r="I22" i="3"/>
  <c r="I39" i="3"/>
  <c r="F46" i="3"/>
  <c r="I51" i="3"/>
  <c r="F7" i="3"/>
  <c r="I11" i="3"/>
  <c r="F18" i="3"/>
  <c r="F26" i="3"/>
  <c r="F15" i="3"/>
  <c r="F19" i="3"/>
  <c r="F23" i="3"/>
  <c r="F27" i="3"/>
  <c r="I36" i="3"/>
  <c r="I40" i="3"/>
  <c r="I44" i="3"/>
  <c r="I48" i="3"/>
  <c r="I47" i="3"/>
  <c r="I26" i="3"/>
  <c r="I38" i="3"/>
  <c r="I42" i="3"/>
  <c r="F49" i="3"/>
  <c r="F14" i="3"/>
  <c r="I27" i="3"/>
  <c r="F8" i="3"/>
  <c r="F16" i="3"/>
  <c r="F20" i="3"/>
  <c r="F28" i="3"/>
  <c r="F32" i="3"/>
  <c r="I37" i="3"/>
  <c r="I49" i="3"/>
  <c r="F34" i="3"/>
  <c r="F25" i="3"/>
  <c r="F37" i="3"/>
  <c r="I8" i="3"/>
  <c r="I12" i="3"/>
  <c r="I16" i="3"/>
  <c r="I20" i="3"/>
  <c r="I24" i="3"/>
  <c r="I28" i="3"/>
  <c r="F43" i="3"/>
  <c r="I19" i="3"/>
  <c r="I17" i="6" l="1"/>
  <c r="I17" i="7"/>
  <c r="F9" i="5"/>
  <c r="F19" i="4"/>
  <c r="F17" i="6"/>
  <c r="F17" i="7"/>
  <c r="I9" i="5"/>
  <c r="I19" i="4"/>
  <c r="F52" i="3"/>
  <c r="I52" i="3"/>
</calcChain>
</file>

<file path=xl/sharedStrings.xml><?xml version="1.0" encoding="utf-8"?>
<sst xmlns="http://schemas.openxmlformats.org/spreadsheetml/2006/main" count="1184" uniqueCount="147">
  <si>
    <t>.00 no_return</t>
  </si>
  <si>
    <t>1.00 return</t>
  </si>
  <si>
    <t>2.00 graduated</t>
  </si>
  <si>
    <t>0 F</t>
  </si>
  <si>
    <t>1 T</t>
  </si>
  <si>
    <t>.00 Other</t>
  </si>
  <si>
    <t>1.00 Same</t>
  </si>
  <si>
    <t>00 No College Designated</t>
  </si>
  <si>
    <t>None</t>
  </si>
  <si>
    <t>AS College of Arts and Sciences</t>
  </si>
  <si>
    <t>Art &amp; Art History</t>
  </si>
  <si>
    <t>Art History</t>
  </si>
  <si>
    <t>Graphic Design</t>
  </si>
  <si>
    <t>Studio Art</t>
  </si>
  <si>
    <t>Biology</t>
  </si>
  <si>
    <t>Chemistry</t>
  </si>
  <si>
    <t>Biochemistry</t>
  </si>
  <si>
    <t>Communication &amp; Journalism</t>
  </si>
  <si>
    <t>Communication</t>
  </si>
  <si>
    <t>Journalism</t>
  </si>
  <si>
    <t>Dance</t>
  </si>
  <si>
    <t>Economics</t>
  </si>
  <si>
    <t>English</t>
  </si>
  <si>
    <t>Creative Writing</t>
  </si>
  <si>
    <t>Film (Formerly Cinema Studies)</t>
  </si>
  <si>
    <t>History</t>
  </si>
  <si>
    <t>International Studies</t>
  </si>
  <si>
    <t>Liberal Studies</t>
  </si>
  <si>
    <t>Linguistics</t>
  </si>
  <si>
    <t>Mathematics &amp; Statistics</t>
  </si>
  <si>
    <t>Mathematics</t>
  </si>
  <si>
    <t>Statistics</t>
  </si>
  <si>
    <t>Modern Languages</t>
  </si>
  <si>
    <t>French</t>
  </si>
  <si>
    <t>German</t>
  </si>
  <si>
    <t>Japanese</t>
  </si>
  <si>
    <t>Latin American</t>
  </si>
  <si>
    <t>Spanish</t>
  </si>
  <si>
    <t>Music</t>
  </si>
  <si>
    <t>Philosophy</t>
  </si>
  <si>
    <t>Physics</t>
  </si>
  <si>
    <t>Political Science</t>
  </si>
  <si>
    <t>Psychology</t>
  </si>
  <si>
    <t>Sociology, Anthropology, Social Work, &amp; Criminal Justice</t>
  </si>
  <si>
    <t>Anthropology</t>
  </si>
  <si>
    <t>Criminal Justice</t>
  </si>
  <si>
    <t>Social Work</t>
  </si>
  <si>
    <t>Sociology</t>
  </si>
  <si>
    <t>Theatre</t>
  </si>
  <si>
    <t>Women and Gender Studies</t>
  </si>
  <si>
    <t>Women Studies</t>
  </si>
  <si>
    <t>Writing &amp; Rhetoric</t>
  </si>
  <si>
    <t>BA School of Business Administration</t>
  </si>
  <si>
    <t>Accounting &amp; Finance</t>
  </si>
  <si>
    <t>Accounting</t>
  </si>
  <si>
    <t>Finance</t>
  </si>
  <si>
    <t>Decisions &amp; Information Sciences</t>
  </si>
  <si>
    <t>Management &amp; Marketing</t>
  </si>
  <si>
    <t>Human Resource Management</t>
  </si>
  <si>
    <t>Management</t>
  </si>
  <si>
    <t>Marketing</t>
  </si>
  <si>
    <t>ED School of Edu and Human Services</t>
  </si>
  <si>
    <t>Organizational Leadership</t>
  </si>
  <si>
    <t>Human Resource Development</t>
  </si>
  <si>
    <t>Teacher Development &amp; Educational Studies</t>
  </si>
  <si>
    <t>EG School of Eng and Computer Sci</t>
  </si>
  <si>
    <t>Computer Science &amp; Engineering</t>
  </si>
  <si>
    <t>Electrical &amp; Computer Engineering</t>
  </si>
  <si>
    <t>Industrial &amp; Systems Engineering</t>
  </si>
  <si>
    <t>Mechanical Engineering</t>
  </si>
  <si>
    <t>HS School of Health Sciences</t>
  </si>
  <si>
    <t>Clinical &amp; Diagnostic Sciences</t>
  </si>
  <si>
    <t>Human Movement Science</t>
  </si>
  <si>
    <t>Exercise Science</t>
  </si>
  <si>
    <t>Physical Therapy</t>
  </si>
  <si>
    <t>Interdisciplinary Health Sciences</t>
  </si>
  <si>
    <t>Health Sciences</t>
  </si>
  <si>
    <t>Public &amp; Environmental Wellness</t>
  </si>
  <si>
    <t>Occupational Safety &amp; Health</t>
  </si>
  <si>
    <t>Wellness, Health Promotion, &amp; Injury Prevention</t>
  </si>
  <si>
    <t>Bioengineering</t>
  </si>
  <si>
    <t>Engineering Biology</t>
  </si>
  <si>
    <t>SECS/CAS Joint Programs</t>
  </si>
  <si>
    <t>Engineering Chemistry</t>
  </si>
  <si>
    <t>Engineering Physics</t>
  </si>
  <si>
    <t>NR School of Nursing</t>
  </si>
  <si>
    <t>Nursing</t>
  </si>
  <si>
    <t>UP University Programs</t>
  </si>
  <si>
    <t>University Programs</t>
  </si>
  <si>
    <t>Integrative Studies</t>
  </si>
  <si>
    <t>Total</t>
  </si>
  <si>
    <t>UNDERGRADUATE STUDENTS RETENTION TO NEXT FALL by PROGRAM</t>
  </si>
  <si>
    <t>College of Arts &amp; Sciences</t>
  </si>
  <si>
    <t>Fall 2015 Students Returning to Fall 2016</t>
  </si>
  <si>
    <t>Fall 2016 Students Returning to Fall 2017</t>
  </si>
  <si>
    <t>Fall 2017 Students Returning to Fall 2018</t>
  </si>
  <si>
    <t>Fall 2018 Students Returning to Fall 2019</t>
  </si>
  <si>
    <t>Return Rate</t>
  </si>
  <si>
    <t>Total N</t>
  </si>
  <si>
    <t>FTIACs*</t>
  </si>
  <si>
    <t>Transfers*</t>
  </si>
  <si>
    <t>N</t>
  </si>
  <si>
    <t>New Major</t>
  </si>
  <si>
    <t>Same Major</t>
  </si>
  <si>
    <t>Total 
Returned</t>
  </si>
  <si>
    <t>AS</t>
  </si>
  <si>
    <t>AS TOTAL</t>
  </si>
  <si>
    <t>*FTIACs include FR, SO, &amp; JR  who originally entered as FTIACs</t>
  </si>
  <si>
    <t>Transfers include FR, SO, &amp; JR who originally entered as transfer students</t>
  </si>
  <si>
    <t>Seniors are excluded from this report</t>
  </si>
  <si>
    <t>Fall 2019 Students Returning to Fall 2020</t>
  </si>
  <si>
    <t>School of Business Administration</t>
  </si>
  <si>
    <t>BA</t>
  </si>
  <si>
    <t>BA TOTAL</t>
  </si>
  <si>
    <t>School of Education and Human Services</t>
  </si>
  <si>
    <t>ED</t>
  </si>
  <si>
    <t>ED TOTAL</t>
  </si>
  <si>
    <t>School of Engineering and Computer Science</t>
  </si>
  <si>
    <t>EG</t>
  </si>
  <si>
    <t>EG TOTAL</t>
  </si>
  <si>
    <t>School of Health Sciences</t>
  </si>
  <si>
    <t>HS</t>
  </si>
  <si>
    <t>HS TOTAL</t>
  </si>
  <si>
    <t>School of Nursing</t>
  </si>
  <si>
    <t>University Programs Undecided and BIS</t>
  </si>
  <si>
    <t>TOTAL</t>
  </si>
  <si>
    <t>T TOTAL</t>
  </si>
  <si>
    <t>F TOTAL</t>
  </si>
  <si>
    <t>3010 Undecided Bus Admin</t>
  </si>
  <si>
    <t>3020 Pre-Business Admin</t>
  </si>
  <si>
    <t>3030 Business Administration</t>
  </si>
  <si>
    <t>5005 EGR/CS Candidate</t>
  </si>
  <si>
    <t>5010 EGR - No Major Prefernce</t>
  </si>
  <si>
    <t>6005 Undecd Health Sciences</t>
  </si>
  <si>
    <t>Pre &amp; Undecided</t>
  </si>
  <si>
    <t>7500 Undecd No Major Prog</t>
  </si>
  <si>
    <t>0000 Undeclared</t>
  </si>
  <si>
    <t>202040</t>
  </si>
  <si>
    <t>.00 F</t>
  </si>
  <si>
    <t>1.00 T</t>
  </si>
  <si>
    <t>Fall 2020 Students Returning to Fall 2021</t>
  </si>
  <si>
    <t>type2</t>
  </si>
  <si>
    <t>Count</t>
  </si>
  <si>
    <t>Fall 2021 Students Returning to Fall 2022</t>
  </si>
  <si>
    <t>Applied Health Sciences</t>
  </si>
  <si>
    <t>202240</t>
  </si>
  <si>
    <t>Fall 2022 Students Returning to 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</si>
</sst>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  <border>
      <left/>
      <right style="thin">
        <color indexed="62"/>
      </right>
      <top style="thin">
        <color indexed="61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1"/>
      </top>
      <bottom style="thin">
        <color indexed="63"/>
      </bottom>
      <diagonal/>
    </border>
    <border>
      <left style="thin">
        <color indexed="62"/>
      </left>
      <right/>
      <top style="thin">
        <color indexed="61"/>
      </top>
      <bottom style="thin">
        <color indexed="63"/>
      </bottom>
      <diagonal/>
    </border>
    <border>
      <left/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/>
      <top style="thin">
        <color indexed="63"/>
      </top>
      <bottom style="thin">
        <color indexed="6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134">
    <xf numFmtId="0" fontId="0" fillId="0" borderId="0" xfId="0"/>
    <xf numFmtId="0" fontId="3" fillId="0" borderId="0" xfId="0" applyFont="1" applyAlignment="1"/>
    <xf numFmtId="0" fontId="3" fillId="0" borderId="1" xfId="0" applyFont="1" applyBorder="1" applyAlignment="1"/>
    <xf numFmtId="0" fontId="0" fillId="0" borderId="2" xfId="0" applyBorder="1"/>
    <xf numFmtId="0" fontId="0" fillId="0" borderId="3" xfId="0" applyBorder="1"/>
    <xf numFmtId="0" fontId="0" fillId="0" borderId="4" xfId="0" applyBorder="1" applyAlignment="1"/>
    <xf numFmtId="0" fontId="0" fillId="0" borderId="5" xfId="0" applyBorder="1" applyAlignment="1"/>
    <xf numFmtId="0" fontId="0" fillId="0" borderId="2" xfId="0" applyBorder="1" applyAlignment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/>
    <xf numFmtId="0" fontId="0" fillId="0" borderId="0" xfId="0" applyBorder="1" applyAlignment="1"/>
    <xf numFmtId="0" fontId="0" fillId="0" borderId="8" xfId="0" applyBorder="1" applyAlignment="1"/>
    <xf numFmtId="0" fontId="0" fillId="0" borderId="9" xfId="0" applyBorder="1" applyAlignment="1">
      <alignment wrapText="1"/>
    </xf>
    <xf numFmtId="0" fontId="0" fillId="0" borderId="6" xfId="0" applyBorder="1" applyAlignment="1"/>
    <xf numFmtId="0" fontId="0" fillId="0" borderId="0" xfId="0" applyAlignment="1">
      <alignment horizontal="center"/>
    </xf>
    <xf numFmtId="0" fontId="4" fillId="0" borderId="10" xfId="0" applyFont="1" applyBorder="1" applyAlignment="1">
      <alignment wrapText="1"/>
    </xf>
    <xf numFmtId="0" fontId="0" fillId="0" borderId="11" xfId="0" applyBorder="1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4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2" xfId="0" applyBorder="1" applyAlignment="1">
      <alignment horizontal="center" wrapText="1"/>
    </xf>
    <xf numFmtId="9" fontId="2" fillId="0" borderId="17" xfId="1" applyFont="1" applyFill="1" applyBorder="1"/>
    <xf numFmtId="9" fontId="2" fillId="0" borderId="10" xfId="1" applyFont="1" applyFill="1" applyBorder="1"/>
    <xf numFmtId="0" fontId="0" fillId="0" borderId="6" xfId="0" applyFill="1" applyBorder="1"/>
    <xf numFmtId="0" fontId="0" fillId="0" borderId="0" xfId="0" applyFill="1" applyBorder="1"/>
    <xf numFmtId="9" fontId="0" fillId="0" borderId="7" xfId="1" applyFont="1" applyFill="1" applyBorder="1"/>
    <xf numFmtId="9" fontId="0" fillId="0" borderId="0" xfId="1" applyFont="1" applyFill="1" applyBorder="1"/>
    <xf numFmtId="9" fontId="0" fillId="0" borderId="11" xfId="1" applyFont="1" applyFill="1" applyBorder="1"/>
    <xf numFmtId="0" fontId="0" fillId="0" borderId="9" xfId="0" applyFill="1" applyBorder="1" applyAlignment="1">
      <alignment wrapText="1"/>
    </xf>
    <xf numFmtId="9" fontId="0" fillId="0" borderId="6" xfId="1" applyFont="1" applyFill="1" applyBorder="1"/>
    <xf numFmtId="0" fontId="0" fillId="0" borderId="0" xfId="0" applyFill="1"/>
    <xf numFmtId="0" fontId="2" fillId="0" borderId="21" xfId="0" applyFont="1" applyBorder="1"/>
    <xf numFmtId="0" fontId="0" fillId="0" borderId="22" xfId="0" applyBorder="1"/>
    <xf numFmtId="9" fontId="2" fillId="0" borderId="31" xfId="1" applyFont="1" applyBorder="1"/>
    <xf numFmtId="9" fontId="2" fillId="0" borderId="34" xfId="1" applyFont="1" applyBorder="1"/>
    <xf numFmtId="0" fontId="0" fillId="0" borderId="0" xfId="0" applyAlignment="1">
      <alignment horizontal="left" indent="1"/>
    </xf>
    <xf numFmtId="9" fontId="2" fillId="0" borderId="18" xfId="1" applyFont="1" applyFill="1" applyBorder="1"/>
    <xf numFmtId="0" fontId="2" fillId="0" borderId="21" xfId="0" applyFont="1" applyFill="1" applyBorder="1"/>
    <xf numFmtId="0" fontId="0" fillId="0" borderId="22" xfId="0" applyFill="1" applyBorder="1"/>
    <xf numFmtId="9" fontId="0" fillId="0" borderId="32" xfId="1" applyFont="1" applyFill="1" applyBorder="1"/>
    <xf numFmtId="9" fontId="0" fillId="0" borderId="33" xfId="1" applyFont="1" applyFill="1" applyBorder="1"/>
    <xf numFmtId="9" fontId="2" fillId="0" borderId="31" xfId="1" applyFont="1" applyFill="1" applyBorder="1"/>
    <xf numFmtId="9" fontId="2" fillId="0" borderId="34" xfId="1" applyFont="1" applyFill="1" applyBorder="1"/>
    <xf numFmtId="0" fontId="0" fillId="0" borderId="35" xfId="0" applyFill="1" applyBorder="1" applyAlignment="1">
      <alignment wrapText="1"/>
    </xf>
    <xf numFmtId="0" fontId="0" fillId="0" borderId="4" xfId="0" applyBorder="1"/>
    <xf numFmtId="0" fontId="2" fillId="0" borderId="22" xfId="0" applyFont="1" applyFill="1" applyBorder="1"/>
    <xf numFmtId="0" fontId="0" fillId="0" borderId="9" xfId="0" applyFill="1" applyBorder="1"/>
    <xf numFmtId="0" fontId="2" fillId="0" borderId="22" xfId="0" applyFont="1" applyBorder="1"/>
    <xf numFmtId="9" fontId="2" fillId="0" borderId="29" xfId="1" applyFont="1" applyBorder="1"/>
    <xf numFmtId="9" fontId="2" fillId="0" borderId="30" xfId="1" applyFont="1" applyBorder="1"/>
    <xf numFmtId="9" fontId="2" fillId="0" borderId="32" xfId="1" applyFont="1" applyBorder="1"/>
    <xf numFmtId="9" fontId="2" fillId="0" borderId="33" xfId="1" applyFont="1" applyBorder="1"/>
    <xf numFmtId="0" fontId="2" fillId="0" borderId="35" xfId="0" applyFont="1" applyBorder="1"/>
    <xf numFmtId="0" fontId="2" fillId="0" borderId="0" xfId="0" applyFont="1"/>
    <xf numFmtId="9" fontId="2" fillId="0" borderId="24" xfId="1" applyFont="1" applyFill="1" applyBorder="1"/>
    <xf numFmtId="9" fontId="2" fillId="0" borderId="28" xfId="1" applyFont="1" applyFill="1" applyBorder="1"/>
    <xf numFmtId="9" fontId="2" fillId="0" borderId="29" xfId="1" applyFont="1" applyFill="1" applyBorder="1"/>
    <xf numFmtId="9" fontId="2" fillId="0" borderId="30" xfId="1" applyFont="1" applyFill="1" applyBorder="1"/>
    <xf numFmtId="9" fontId="2" fillId="0" borderId="32" xfId="1" applyFont="1" applyFill="1" applyBorder="1"/>
    <xf numFmtId="9" fontId="2" fillId="0" borderId="33" xfId="1" applyFont="1" applyFill="1" applyBorder="1"/>
    <xf numFmtId="0" fontId="2" fillId="0" borderId="35" xfId="0" applyFont="1" applyFill="1" applyBorder="1"/>
    <xf numFmtId="0" fontId="2" fillId="0" borderId="0" xfId="0" applyFont="1" applyFill="1"/>
    <xf numFmtId="0" fontId="0" fillId="0" borderId="37" xfId="0" applyBorder="1"/>
    <xf numFmtId="0" fontId="0" fillId="0" borderId="36" xfId="0" applyFill="1" applyBorder="1"/>
    <xf numFmtId="0" fontId="0" fillId="0" borderId="37" xfId="0" applyFill="1" applyBorder="1"/>
    <xf numFmtId="9" fontId="0" fillId="0" borderId="38" xfId="1" applyFont="1" applyFill="1" applyBorder="1"/>
    <xf numFmtId="9" fontId="0" fillId="0" borderId="37" xfId="1" applyFont="1" applyFill="1" applyBorder="1"/>
    <xf numFmtId="9" fontId="2" fillId="0" borderId="39" xfId="1" applyFont="1" applyFill="1" applyBorder="1"/>
    <xf numFmtId="9" fontId="0" fillId="0" borderId="19" xfId="1" applyFont="1" applyFill="1" applyBorder="1"/>
    <xf numFmtId="9" fontId="2" fillId="0" borderId="25" xfId="1" applyFont="1" applyFill="1" applyBorder="1"/>
    <xf numFmtId="0" fontId="0" fillId="0" borderId="40" xfId="0" applyFill="1" applyBorder="1" applyAlignment="1">
      <alignment wrapText="1"/>
    </xf>
    <xf numFmtId="9" fontId="0" fillId="0" borderId="36" xfId="1" applyFont="1" applyFill="1" applyBorder="1"/>
    <xf numFmtId="0" fontId="2" fillId="0" borderId="35" xfId="0" applyFont="1" applyFill="1" applyBorder="1" applyAlignment="1">
      <alignment wrapText="1"/>
    </xf>
    <xf numFmtId="0" fontId="0" fillId="0" borderId="41" xfId="0" applyFill="1" applyBorder="1"/>
    <xf numFmtId="0" fontId="0" fillId="0" borderId="40" xfId="0" applyFill="1" applyBorder="1"/>
    <xf numFmtId="0" fontId="0" fillId="0" borderId="42" xfId="0" applyBorder="1"/>
    <xf numFmtId="0" fontId="0" fillId="0" borderId="43" xfId="0" applyBorder="1"/>
    <xf numFmtId="9" fontId="0" fillId="0" borderId="42" xfId="1" applyFont="1" applyBorder="1"/>
    <xf numFmtId="9" fontId="0" fillId="0" borderId="43" xfId="1" applyFont="1" applyBorder="1"/>
    <xf numFmtId="9" fontId="2" fillId="0" borderId="44" xfId="1" applyFont="1" applyBorder="1"/>
    <xf numFmtId="9" fontId="0" fillId="0" borderId="45" xfId="1" applyFont="1" applyBorder="1"/>
    <xf numFmtId="9" fontId="0" fillId="0" borderId="46" xfId="1" applyFont="1" applyBorder="1"/>
    <xf numFmtId="9" fontId="2" fillId="0" borderId="47" xfId="1" applyFont="1" applyBorder="1"/>
    <xf numFmtId="0" fontId="0" fillId="0" borderId="48" xfId="0" applyBorder="1"/>
    <xf numFmtId="9" fontId="2" fillId="0" borderId="49" xfId="1" applyFont="1" applyBorder="1"/>
    <xf numFmtId="0" fontId="0" fillId="0" borderId="50" xfId="0" applyFill="1" applyBorder="1"/>
    <xf numFmtId="0" fontId="0" fillId="0" borderId="1" xfId="0" applyFill="1" applyBorder="1"/>
    <xf numFmtId="9" fontId="0" fillId="0" borderId="50" xfId="1" applyFont="1" applyFill="1" applyBorder="1"/>
    <xf numFmtId="9" fontId="0" fillId="0" borderId="1" xfId="1" applyFont="1" applyFill="1" applyBorder="1"/>
    <xf numFmtId="9" fontId="2" fillId="0" borderId="52" xfId="1" applyFont="1" applyFill="1" applyBorder="1"/>
    <xf numFmtId="9" fontId="0" fillId="0" borderId="51" xfId="1" applyFont="1" applyFill="1" applyBorder="1"/>
    <xf numFmtId="9" fontId="0" fillId="0" borderId="53" xfId="1" applyFont="1" applyFill="1" applyBorder="1"/>
    <xf numFmtId="9" fontId="2" fillId="0" borderId="54" xfId="1" applyFont="1" applyFill="1" applyBorder="1"/>
    <xf numFmtId="0" fontId="0" fillId="0" borderId="55" xfId="0" applyFill="1" applyBorder="1"/>
    <xf numFmtId="0" fontId="5" fillId="0" borderId="0" xfId="0" applyFont="1"/>
    <xf numFmtId="0" fontId="2" fillId="0" borderId="29" xfId="0" applyFont="1" applyFill="1" applyBorder="1"/>
    <xf numFmtId="0" fontId="2" fillId="0" borderId="30" xfId="0" applyFont="1" applyFill="1" applyBorder="1"/>
    <xf numFmtId="0" fontId="0" fillId="0" borderId="56" xfId="0" applyFill="1" applyBorder="1"/>
    <xf numFmtId="9" fontId="2" fillId="0" borderId="20" xfId="1" applyFont="1" applyFill="1" applyBorder="1"/>
    <xf numFmtId="9" fontId="0" fillId="0" borderId="23" xfId="1" applyFont="1" applyFill="1" applyBorder="1"/>
    <xf numFmtId="9" fontId="0" fillId="0" borderId="22" xfId="1" applyFont="1" applyFill="1" applyBorder="1"/>
    <xf numFmtId="9" fontId="2" fillId="0" borderId="58" xfId="1" applyFont="1" applyFill="1" applyBorder="1"/>
    <xf numFmtId="0" fontId="0" fillId="0" borderId="26" xfId="0" applyFill="1" applyBorder="1" applyAlignment="1">
      <alignment wrapText="1"/>
    </xf>
    <xf numFmtId="9" fontId="0" fillId="0" borderId="21" xfId="1" applyFont="1" applyFill="1" applyBorder="1"/>
    <xf numFmtId="9" fontId="0" fillId="0" borderId="27" xfId="1" applyFont="1" applyFill="1" applyBorder="1"/>
    <xf numFmtId="0" fontId="0" fillId="0" borderId="26" xfId="0" applyFill="1" applyBorder="1"/>
    <xf numFmtId="0" fontId="0" fillId="0" borderId="59" xfId="0" applyFill="1" applyBorder="1"/>
    <xf numFmtId="9" fontId="0" fillId="0" borderId="60" xfId="1" applyFont="1" applyFill="1" applyBorder="1"/>
    <xf numFmtId="9" fontId="0" fillId="0" borderId="59" xfId="1" applyFont="1" applyFill="1" applyBorder="1"/>
    <xf numFmtId="9" fontId="2" fillId="0" borderId="61" xfId="1" applyFont="1" applyFill="1" applyBorder="1"/>
    <xf numFmtId="9" fontId="0" fillId="0" borderId="62" xfId="1" applyFont="1" applyFill="1" applyBorder="1"/>
    <xf numFmtId="9" fontId="0" fillId="0" borderId="63" xfId="1" applyFont="1" applyFill="1" applyBorder="1"/>
    <xf numFmtId="9" fontId="2" fillId="0" borderId="64" xfId="1" applyFont="1" applyFill="1" applyBorder="1"/>
    <xf numFmtId="0" fontId="0" fillId="0" borderId="65" xfId="0" applyFill="1" applyBorder="1"/>
    <xf numFmtId="0" fontId="0" fillId="0" borderId="57" xfId="0" applyFill="1" applyBorder="1"/>
    <xf numFmtId="0" fontId="7" fillId="0" borderId="66" xfId="2" applyFont="1" applyFill="1" applyBorder="1"/>
    <xf numFmtId="0" fontId="7" fillId="0" borderId="67" xfId="2" applyFont="1" applyFill="1" applyBorder="1"/>
    <xf numFmtId="0" fontId="7" fillId="0" borderId="68" xfId="2" applyFont="1" applyFill="1" applyBorder="1"/>
    <xf numFmtId="0" fontId="7" fillId="0" borderId="66" xfId="2" applyFont="1" applyFill="1" applyBorder="1" applyAlignment="1">
      <alignment horizontal="center"/>
    </xf>
    <xf numFmtId="0" fontId="7" fillId="0" borderId="67" xfId="2" applyFont="1" applyFill="1" applyBorder="1" applyAlignment="1">
      <alignment horizontal="center"/>
    </xf>
    <xf numFmtId="0" fontId="7" fillId="0" borderId="68" xfId="2" applyFont="1" applyFill="1" applyBorder="1" applyAlignment="1">
      <alignment horizontal="center"/>
    </xf>
    <xf numFmtId="164" fontId="8" fillId="0" borderId="69" xfId="2" applyNumberFormat="1" applyFont="1" applyFill="1" applyBorder="1" applyAlignment="1">
      <alignment horizontal="right" vertical="top"/>
    </xf>
    <xf numFmtId="164" fontId="8" fillId="0" borderId="70" xfId="2" applyNumberFormat="1" applyFont="1" applyFill="1" applyBorder="1" applyAlignment="1">
      <alignment vertical="top"/>
    </xf>
    <xf numFmtId="164" fontId="8" fillId="0" borderId="70" xfId="2" applyNumberFormat="1" applyFont="1" applyFill="1" applyBorder="1" applyAlignment="1">
      <alignment horizontal="right" vertical="top"/>
    </xf>
    <xf numFmtId="164" fontId="8" fillId="0" borderId="71" xfId="2" applyNumberFormat="1" applyFont="1" applyFill="1" applyBorder="1" applyAlignment="1">
      <alignment horizontal="right" vertical="top"/>
    </xf>
    <xf numFmtId="164" fontId="8" fillId="0" borderId="72" xfId="2" applyNumberFormat="1" applyFont="1" applyFill="1" applyBorder="1" applyAlignment="1">
      <alignment horizontal="right" vertical="top"/>
    </xf>
    <xf numFmtId="164" fontId="8" fillId="0" borderId="73" xfId="2" applyNumberFormat="1" applyFont="1" applyFill="1" applyBorder="1" applyAlignment="1">
      <alignment vertical="top"/>
    </xf>
    <xf numFmtId="164" fontId="8" fillId="0" borderId="73" xfId="2" applyNumberFormat="1" applyFont="1" applyFill="1" applyBorder="1" applyAlignment="1">
      <alignment horizontal="right" vertical="top"/>
    </xf>
    <xf numFmtId="164" fontId="8" fillId="0" borderId="74" xfId="2" applyNumberFormat="1" applyFont="1" applyFill="1" applyBorder="1" applyAlignment="1">
      <alignment horizontal="right" vertical="top"/>
    </xf>
    <xf numFmtId="164" fontId="8" fillId="0" borderId="72" xfId="2" applyNumberFormat="1" applyFont="1" applyFill="1" applyBorder="1" applyAlignment="1">
      <alignment vertical="top"/>
    </xf>
  </cellXfs>
  <cellStyles count="3">
    <cellStyle name="Normal" xfId="0" builtinId="0"/>
    <cellStyle name="Normal_Sheet1" xfId="2" xr:uid="{D8465E4F-43EE-4437-BF81-3BAC2565B14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56"/>
  <sheetViews>
    <sheetView tabSelected="1" zoomScaleNormal="100" workbookViewId="0">
      <pane xSplit="3" ySplit="6" topLeftCell="AG31" activePane="bottomRight" state="frozen"/>
      <selection activeCell="BF6" sqref="BF6"/>
      <selection pane="topRight" activeCell="BF6" sqref="BF6"/>
      <selection pane="bottomLeft" activeCell="BF6" sqref="BF6"/>
      <selection pane="bottomRight" activeCell="BA7" sqref="BA7:BG7"/>
    </sheetView>
  </sheetViews>
  <sheetFormatPr defaultRowHeight="15" x14ac:dyDescent="0.25"/>
  <cols>
    <col min="1" max="1" width="3.28515625" customWidth="1"/>
    <col min="2" max="2" width="11.42578125" customWidth="1"/>
    <col min="3" max="3" width="19.140625" customWidth="1"/>
    <col min="4" max="5" width="6.85546875" customWidth="1"/>
    <col min="6" max="6" width="8.28515625" customWidth="1"/>
    <col min="7" max="8" width="6.85546875" customWidth="1"/>
    <col min="9" max="9" width="8.28515625" customWidth="1"/>
    <col min="10" max="10" width="5.5703125" customWidth="1"/>
    <col min="11" max="12" width="6.85546875" customWidth="1"/>
    <col min="13" max="13" width="8.28515625" customWidth="1"/>
    <col min="14" max="15" width="6.85546875" customWidth="1"/>
    <col min="16" max="16" width="8.28515625" customWidth="1"/>
    <col min="17" max="17" width="5.5703125" customWidth="1"/>
    <col min="18" max="19" width="6.85546875" customWidth="1"/>
    <col min="20" max="20" width="8.28515625" customWidth="1"/>
    <col min="21" max="22" width="6.85546875" customWidth="1"/>
    <col min="23" max="23" width="8.28515625" customWidth="1"/>
    <col min="24" max="24" width="5.5703125" customWidth="1"/>
    <col min="25" max="26" width="6.85546875" customWidth="1"/>
    <col min="27" max="27" width="8.28515625" customWidth="1"/>
    <col min="28" max="29" width="6.85546875" customWidth="1"/>
    <col min="30" max="30" width="8.28515625" customWidth="1"/>
    <col min="31" max="31" width="5.5703125" customWidth="1"/>
    <col min="32" max="33" width="6.85546875" customWidth="1"/>
    <col min="34" max="34" width="8.28515625" customWidth="1"/>
    <col min="35" max="36" width="6.85546875" customWidth="1"/>
    <col min="37" max="37" width="8.28515625" customWidth="1"/>
    <col min="38" max="38" width="5.5703125" customWidth="1"/>
    <col min="39" max="40" width="6.85546875" customWidth="1"/>
    <col min="41" max="41" width="8.28515625" customWidth="1"/>
    <col min="42" max="43" width="6.85546875" customWidth="1"/>
    <col min="44" max="44" width="8.28515625" customWidth="1"/>
    <col min="45" max="45" width="5.5703125" customWidth="1"/>
    <col min="46" max="47" width="6.85546875" customWidth="1"/>
    <col min="48" max="48" width="8.28515625" customWidth="1"/>
    <col min="49" max="50" width="6.85546875" customWidth="1"/>
    <col min="51" max="51" width="8.28515625" customWidth="1"/>
    <col min="52" max="52" width="5.5703125" customWidth="1"/>
    <col min="53" max="54" width="6.85546875" customWidth="1"/>
    <col min="55" max="55" width="8.28515625" customWidth="1"/>
    <col min="56" max="57" width="6.85546875" customWidth="1"/>
    <col min="58" max="58" width="8.28515625" customWidth="1"/>
    <col min="59" max="59" width="5.5703125" customWidth="1"/>
  </cols>
  <sheetData>
    <row r="1" spans="1:59" ht="18.75" customHeight="1" x14ac:dyDescent="0.3">
      <c r="C1" s="1" t="s">
        <v>91</v>
      </c>
    </row>
    <row r="2" spans="1:59" ht="19.5" customHeight="1" thickBot="1" x14ac:dyDescent="0.35">
      <c r="A2" s="2"/>
      <c r="B2" s="2"/>
      <c r="C2" s="2" t="s">
        <v>92</v>
      </c>
    </row>
    <row r="3" spans="1:59" x14ac:dyDescent="0.25">
      <c r="A3" s="3"/>
      <c r="B3" s="48"/>
      <c r="C3" s="4"/>
      <c r="D3" s="7" t="s">
        <v>93</v>
      </c>
      <c r="E3" s="5"/>
      <c r="F3" s="5"/>
      <c r="G3" s="5"/>
      <c r="H3" s="5"/>
      <c r="I3" s="5"/>
      <c r="J3" s="6"/>
      <c r="K3" s="7" t="s">
        <v>94</v>
      </c>
      <c r="L3" s="5"/>
      <c r="M3" s="5"/>
      <c r="N3" s="5"/>
      <c r="O3" s="5"/>
      <c r="P3" s="5"/>
      <c r="Q3" s="6"/>
      <c r="R3" s="7" t="s">
        <v>95</v>
      </c>
      <c r="S3" s="5"/>
      <c r="T3" s="5"/>
      <c r="U3" s="5"/>
      <c r="V3" s="5"/>
      <c r="W3" s="5"/>
      <c r="X3" s="6"/>
      <c r="Y3" s="7" t="s">
        <v>96</v>
      </c>
      <c r="Z3" s="5"/>
      <c r="AA3" s="5"/>
      <c r="AB3" s="5"/>
      <c r="AC3" s="5"/>
      <c r="AD3" s="5"/>
      <c r="AE3" s="6"/>
      <c r="AF3" s="7" t="s">
        <v>110</v>
      </c>
      <c r="AG3" s="5"/>
      <c r="AH3" s="5"/>
      <c r="AI3" s="5"/>
      <c r="AJ3" s="5"/>
      <c r="AK3" s="5"/>
      <c r="AL3" s="6"/>
      <c r="AM3" s="7" t="s">
        <v>140</v>
      </c>
      <c r="AN3" s="5"/>
      <c r="AO3" s="5"/>
      <c r="AP3" s="5"/>
      <c r="AQ3" s="5"/>
      <c r="AR3" s="5"/>
      <c r="AS3" s="6"/>
      <c r="AT3" s="7" t="s">
        <v>143</v>
      </c>
      <c r="AU3" s="5"/>
      <c r="AV3" s="5"/>
      <c r="AW3" s="5"/>
      <c r="AX3" s="5"/>
      <c r="AY3" s="5"/>
      <c r="AZ3" s="6"/>
      <c r="BA3" s="7" t="s">
        <v>146</v>
      </c>
      <c r="BB3" s="5"/>
      <c r="BC3" s="5"/>
      <c r="BD3" s="5"/>
      <c r="BE3" s="5"/>
      <c r="BF3" s="5"/>
      <c r="BG3" s="6"/>
    </row>
    <row r="4" spans="1:59" s="15" customFormat="1" ht="15" customHeight="1" x14ac:dyDescent="0.25">
      <c r="A4" s="8"/>
      <c r="B4" s="9"/>
      <c r="C4" s="9"/>
      <c r="D4" s="14" t="s">
        <v>97</v>
      </c>
      <c r="E4" s="11"/>
      <c r="F4" s="11"/>
      <c r="G4" s="11"/>
      <c r="H4" s="11"/>
      <c r="I4" s="12"/>
      <c r="J4" s="13" t="s">
        <v>98</v>
      </c>
      <c r="K4" s="14" t="s">
        <v>97</v>
      </c>
      <c r="L4" s="11"/>
      <c r="M4" s="11"/>
      <c r="N4" s="11"/>
      <c r="O4" s="11"/>
      <c r="P4" s="12"/>
      <c r="Q4" s="13" t="s">
        <v>98</v>
      </c>
      <c r="R4" s="14" t="s">
        <v>97</v>
      </c>
      <c r="S4" s="11"/>
      <c r="T4" s="11"/>
      <c r="U4" s="11"/>
      <c r="V4" s="11"/>
      <c r="W4" s="12"/>
      <c r="X4" s="13" t="s">
        <v>98</v>
      </c>
      <c r="Y4" s="14" t="s">
        <v>97</v>
      </c>
      <c r="Z4" s="11"/>
      <c r="AA4" s="11"/>
      <c r="AB4" s="11"/>
      <c r="AC4" s="11"/>
      <c r="AD4" s="12"/>
      <c r="AE4" s="13" t="s">
        <v>98</v>
      </c>
      <c r="AF4" s="14" t="s">
        <v>97</v>
      </c>
      <c r="AG4" s="11"/>
      <c r="AH4" s="11"/>
      <c r="AI4" s="11"/>
      <c r="AJ4" s="11"/>
      <c r="AK4" s="12"/>
      <c r="AL4" s="13" t="s">
        <v>98</v>
      </c>
      <c r="AM4" s="14" t="s">
        <v>97</v>
      </c>
      <c r="AN4" s="11"/>
      <c r="AO4" s="11"/>
      <c r="AP4" s="11"/>
      <c r="AQ4" s="11"/>
      <c r="AR4" s="12"/>
      <c r="AS4" s="13" t="s">
        <v>98</v>
      </c>
      <c r="AT4" s="14" t="s">
        <v>97</v>
      </c>
      <c r="AU4" s="11"/>
      <c r="AV4" s="11"/>
      <c r="AW4" s="11"/>
      <c r="AX4" s="11"/>
      <c r="AY4" s="12"/>
      <c r="AZ4" s="13" t="s">
        <v>98</v>
      </c>
      <c r="BA4" s="14" t="s">
        <v>97</v>
      </c>
      <c r="BB4" s="11"/>
      <c r="BC4" s="11"/>
      <c r="BD4" s="11"/>
      <c r="BE4" s="11"/>
      <c r="BF4" s="12"/>
      <c r="BG4" s="13" t="s">
        <v>98</v>
      </c>
    </row>
    <row r="5" spans="1:59" s="15" customFormat="1" ht="15" customHeight="1" x14ac:dyDescent="0.25">
      <c r="A5" s="8"/>
      <c r="B5" s="9"/>
      <c r="C5" s="9"/>
      <c r="D5" s="14" t="s">
        <v>99</v>
      </c>
      <c r="E5" s="11"/>
      <c r="F5" s="16"/>
      <c r="G5" s="10" t="s">
        <v>100</v>
      </c>
      <c r="H5" s="17"/>
      <c r="I5" s="16"/>
      <c r="J5" s="13" t="s">
        <v>101</v>
      </c>
      <c r="K5" s="14" t="s">
        <v>99</v>
      </c>
      <c r="L5" s="11"/>
      <c r="M5" s="16"/>
      <c r="N5" s="10" t="s">
        <v>100</v>
      </c>
      <c r="O5" s="17"/>
      <c r="P5" s="16"/>
      <c r="Q5" s="13" t="s">
        <v>101</v>
      </c>
      <c r="R5" s="14" t="s">
        <v>99</v>
      </c>
      <c r="S5" s="11"/>
      <c r="T5" s="16"/>
      <c r="U5" s="10" t="s">
        <v>100</v>
      </c>
      <c r="V5" s="17"/>
      <c r="W5" s="16"/>
      <c r="X5" s="13" t="s">
        <v>101</v>
      </c>
      <c r="Y5" s="14" t="s">
        <v>99</v>
      </c>
      <c r="Z5" s="11"/>
      <c r="AA5" s="16"/>
      <c r="AB5" s="10" t="s">
        <v>100</v>
      </c>
      <c r="AC5" s="17"/>
      <c r="AD5" s="16"/>
      <c r="AE5" s="13" t="s">
        <v>101</v>
      </c>
      <c r="AF5" s="14" t="s">
        <v>99</v>
      </c>
      <c r="AG5" s="11"/>
      <c r="AH5" s="16"/>
      <c r="AI5" s="10" t="s">
        <v>100</v>
      </c>
      <c r="AJ5" s="17"/>
      <c r="AK5" s="16"/>
      <c r="AL5" s="13" t="s">
        <v>101</v>
      </c>
      <c r="AM5" s="14" t="s">
        <v>99</v>
      </c>
      <c r="AN5" s="11"/>
      <c r="AO5" s="16"/>
      <c r="AP5" s="10" t="s">
        <v>100</v>
      </c>
      <c r="AQ5" s="17"/>
      <c r="AR5" s="16"/>
      <c r="AS5" s="13" t="s">
        <v>101</v>
      </c>
      <c r="AT5" s="14" t="s">
        <v>99</v>
      </c>
      <c r="AU5" s="11"/>
      <c r="AV5" s="16"/>
      <c r="AW5" s="10" t="s">
        <v>100</v>
      </c>
      <c r="AX5" s="17"/>
      <c r="AY5" s="16"/>
      <c r="AZ5" s="13" t="s">
        <v>101</v>
      </c>
      <c r="BA5" s="14" t="s">
        <v>99</v>
      </c>
      <c r="BB5" s="11"/>
      <c r="BC5" s="16"/>
      <c r="BD5" s="10" t="s">
        <v>100</v>
      </c>
      <c r="BE5" s="17"/>
      <c r="BF5" s="16"/>
      <c r="BG5" s="13" t="s">
        <v>101</v>
      </c>
    </row>
    <row r="6" spans="1:59" s="15" customFormat="1" ht="36.75" customHeight="1" thickBot="1" x14ac:dyDescent="0.3">
      <c r="A6" s="18"/>
      <c r="B6" s="19"/>
      <c r="C6" s="19"/>
      <c r="D6" s="24" t="s">
        <v>102</v>
      </c>
      <c r="E6" s="21" t="s">
        <v>103</v>
      </c>
      <c r="F6" s="22" t="s">
        <v>104</v>
      </c>
      <c r="G6" s="20" t="s">
        <v>102</v>
      </c>
      <c r="H6" s="21" t="s">
        <v>103</v>
      </c>
      <c r="I6" s="22" t="s">
        <v>104</v>
      </c>
      <c r="J6" s="23"/>
      <c r="K6" s="24" t="s">
        <v>102</v>
      </c>
      <c r="L6" s="21" t="s">
        <v>103</v>
      </c>
      <c r="M6" s="22" t="s">
        <v>104</v>
      </c>
      <c r="N6" s="20" t="s">
        <v>102</v>
      </c>
      <c r="O6" s="21" t="s">
        <v>103</v>
      </c>
      <c r="P6" s="22" t="s">
        <v>104</v>
      </c>
      <c r="Q6" s="23"/>
      <c r="R6" s="24" t="s">
        <v>102</v>
      </c>
      <c r="S6" s="21" t="s">
        <v>103</v>
      </c>
      <c r="T6" s="22" t="s">
        <v>104</v>
      </c>
      <c r="U6" s="20" t="s">
        <v>102</v>
      </c>
      <c r="V6" s="21" t="s">
        <v>103</v>
      </c>
      <c r="W6" s="22" t="s">
        <v>104</v>
      </c>
      <c r="X6" s="23"/>
      <c r="Y6" s="24" t="s">
        <v>102</v>
      </c>
      <c r="Z6" s="21" t="s">
        <v>103</v>
      </c>
      <c r="AA6" s="22" t="s">
        <v>104</v>
      </c>
      <c r="AB6" s="20" t="s">
        <v>102</v>
      </c>
      <c r="AC6" s="21" t="s">
        <v>103</v>
      </c>
      <c r="AD6" s="22" t="s">
        <v>104</v>
      </c>
      <c r="AE6" s="23"/>
      <c r="AF6" s="24" t="s">
        <v>102</v>
      </c>
      <c r="AG6" s="21" t="s">
        <v>103</v>
      </c>
      <c r="AH6" s="22" t="s">
        <v>104</v>
      </c>
      <c r="AI6" s="20" t="s">
        <v>102</v>
      </c>
      <c r="AJ6" s="21" t="s">
        <v>103</v>
      </c>
      <c r="AK6" s="22" t="s">
        <v>104</v>
      </c>
      <c r="AL6" s="23"/>
      <c r="AM6" s="24" t="s">
        <v>102</v>
      </c>
      <c r="AN6" s="21" t="s">
        <v>103</v>
      </c>
      <c r="AO6" s="22" t="s">
        <v>104</v>
      </c>
      <c r="AP6" s="20" t="s">
        <v>102</v>
      </c>
      <c r="AQ6" s="21" t="s">
        <v>103</v>
      </c>
      <c r="AR6" s="22" t="s">
        <v>104</v>
      </c>
      <c r="AS6" s="23"/>
      <c r="AT6" s="24" t="s">
        <v>102</v>
      </c>
      <c r="AU6" s="21" t="s">
        <v>103</v>
      </c>
      <c r="AV6" s="22" t="s">
        <v>104</v>
      </c>
      <c r="AW6" s="20" t="s">
        <v>102</v>
      </c>
      <c r="AX6" s="21" t="s">
        <v>103</v>
      </c>
      <c r="AY6" s="22" t="s">
        <v>104</v>
      </c>
      <c r="AZ6" s="23"/>
      <c r="BA6" s="24" t="s">
        <v>102</v>
      </c>
      <c r="BB6" s="21" t="s">
        <v>103</v>
      </c>
      <c r="BC6" s="22" t="s">
        <v>104</v>
      </c>
      <c r="BD6" s="20" t="s">
        <v>102</v>
      </c>
      <c r="BE6" s="21" t="s">
        <v>103</v>
      </c>
      <c r="BF6" s="22" t="s">
        <v>104</v>
      </c>
      <c r="BG6" s="23"/>
    </row>
    <row r="7" spans="1:59" s="34" customFormat="1" ht="15.75" thickTop="1" x14ac:dyDescent="0.25">
      <c r="A7" s="27" t="s">
        <v>105</v>
      </c>
      <c r="B7" s="28" t="s">
        <v>10</v>
      </c>
      <c r="C7" s="28" t="s">
        <v>11</v>
      </c>
      <c r="D7" s="29">
        <f>data!F5/data!N5</f>
        <v>0.5</v>
      </c>
      <c r="E7" s="30">
        <f>data!G5/data!N5</f>
        <v>0.5</v>
      </c>
      <c r="F7" s="25">
        <f t="shared" ref="F7" si="0">D7+E7</f>
        <v>1</v>
      </c>
      <c r="G7" s="29">
        <f>data!H5/data!O5</f>
        <v>0</v>
      </c>
      <c r="H7" s="30">
        <f>data!I5/data!O5</f>
        <v>0.5</v>
      </c>
      <c r="I7" s="26">
        <f t="shared" ref="I7" si="1">G7+H7</f>
        <v>0.5</v>
      </c>
      <c r="J7" s="32">
        <f>data!P5</f>
        <v>8</v>
      </c>
      <c r="K7" s="29">
        <f>data!S5/data!AA5</f>
        <v>0.2</v>
      </c>
      <c r="L7" s="30">
        <f>data!T5/data!AA5</f>
        <v>0.6</v>
      </c>
      <c r="M7" s="25">
        <f t="shared" ref="M7" si="2">K7+L7</f>
        <v>0.8</v>
      </c>
      <c r="N7" s="29">
        <f>data!U5/data!AB5</f>
        <v>0</v>
      </c>
      <c r="O7" s="30">
        <f>data!V5/data!AB5</f>
        <v>0</v>
      </c>
      <c r="P7" s="26">
        <f t="shared" ref="P7" si="3">N7+O7</f>
        <v>0</v>
      </c>
      <c r="Q7" s="32">
        <f>data!AC5</f>
        <v>7</v>
      </c>
      <c r="R7" s="29">
        <f>data!AF5/data!AN5</f>
        <v>0</v>
      </c>
      <c r="S7" s="30">
        <f>data!AG5/data!AN5</f>
        <v>0.33333333333333331</v>
      </c>
      <c r="T7" s="25">
        <f t="shared" ref="T7" si="4">R7+S7</f>
        <v>0.33333333333333331</v>
      </c>
      <c r="U7" s="29">
        <f>data!AH5/data!AO5</f>
        <v>0</v>
      </c>
      <c r="V7" s="30">
        <f>data!AI5/data!AO5</f>
        <v>1</v>
      </c>
      <c r="W7" s="26">
        <f t="shared" ref="W7" si="5">U7+V7</f>
        <v>1</v>
      </c>
      <c r="X7" s="32">
        <f>data!AP5</f>
        <v>7</v>
      </c>
      <c r="Y7" s="29">
        <f>data!AS5/data!BA5</f>
        <v>0.16666666666666666</v>
      </c>
      <c r="Z7" s="30">
        <f>data!AT5/data!BA5</f>
        <v>0.66666666666666663</v>
      </c>
      <c r="AA7" s="25">
        <f t="shared" ref="AA7" si="6">Y7+Z7</f>
        <v>0.83333333333333326</v>
      </c>
      <c r="AB7" s="29">
        <f>data!AU5/data!BB5</f>
        <v>0</v>
      </c>
      <c r="AC7" s="30">
        <f>data!AV5/data!BB5</f>
        <v>0.33333333333333331</v>
      </c>
      <c r="AD7" s="26">
        <f t="shared" ref="AD7" si="7">AB7+AC7</f>
        <v>0.33333333333333331</v>
      </c>
      <c r="AE7" s="32">
        <f>data!BC5</f>
        <v>9</v>
      </c>
      <c r="AF7" s="29">
        <f>data!BF5/data!BN5</f>
        <v>0.5</v>
      </c>
      <c r="AG7" s="30">
        <f>data!BG5/data!BN5</f>
        <v>0.375</v>
      </c>
      <c r="AH7" s="25">
        <f t="shared" ref="AH7" si="8">AF7+AG7</f>
        <v>0.875</v>
      </c>
      <c r="AI7" s="29"/>
      <c r="AJ7" s="30"/>
      <c r="AK7" s="26"/>
      <c r="AL7" s="32">
        <f>data!BP5</f>
        <v>8</v>
      </c>
      <c r="AM7" s="29">
        <f>IFERROR(data!BS5/data!$CA5," ")</f>
        <v>0</v>
      </c>
      <c r="AN7" s="30">
        <f>IFERROR(data!BT5/data!$CA5," ")</f>
        <v>0.5</v>
      </c>
      <c r="AO7" s="25">
        <f>IFERROR(AM7+AN7," ")</f>
        <v>0.5</v>
      </c>
      <c r="AP7" s="29">
        <f>IFERROR(data!BU5/data!$CB5," ")</f>
        <v>0</v>
      </c>
      <c r="AQ7" s="30">
        <f>IFERROR(data!BV5/data!$CB5," ")</f>
        <v>0.5</v>
      </c>
      <c r="AR7" s="25">
        <f>IFERROR(AP7+AQ7," ")</f>
        <v>0.5</v>
      </c>
      <c r="AS7" s="32">
        <f>data!CC5</f>
        <v>8</v>
      </c>
      <c r="AT7" s="29">
        <f>IFERROR(data!CF5/data!$CN5," ")</f>
        <v>0.16666666666666666</v>
      </c>
      <c r="AU7" s="30">
        <f>IFERROR(data!CG5/data!$CN5," ")</f>
        <v>0.5</v>
      </c>
      <c r="AV7" s="25">
        <f>IFERROR(AT7+AU7," ")</f>
        <v>0.66666666666666663</v>
      </c>
      <c r="AW7" s="29">
        <f>IFERROR(data!CH5/data!$CO5," ")</f>
        <v>0</v>
      </c>
      <c r="AX7" s="30">
        <f>IFERROR(data!CI5/data!$CO5," ")</f>
        <v>1</v>
      </c>
      <c r="AY7" s="25">
        <f>IFERROR(AW7+AX7," ")</f>
        <v>1</v>
      </c>
      <c r="AZ7" s="32">
        <f>data!CP5</f>
        <v>7</v>
      </c>
      <c r="BA7" s="29">
        <f>IFERROR(data!CS5/data!$DA5," ")</f>
        <v>0</v>
      </c>
      <c r="BB7" s="30">
        <f>IFERROR(data!CT5/data!$DA5," ")</f>
        <v>0.75</v>
      </c>
      <c r="BC7" s="25">
        <f>IFERROR(BA7+BB7," ")</f>
        <v>0.75</v>
      </c>
      <c r="BD7" s="29">
        <f>IFERROR(data!CU5/data!$DB5," ")</f>
        <v>0</v>
      </c>
      <c r="BE7" s="30">
        <f>IFERROR(data!CV5/data!$DB5," ")</f>
        <v>0.66666666666666663</v>
      </c>
      <c r="BF7" s="25">
        <f>IFERROR(BD7+BE7," ")</f>
        <v>0.66666666666666663</v>
      </c>
      <c r="BG7" s="32">
        <f>data!DC5</f>
        <v>7</v>
      </c>
    </row>
    <row r="8" spans="1:59" s="34" customFormat="1" x14ac:dyDescent="0.25">
      <c r="A8" s="27"/>
      <c r="B8" s="28"/>
      <c r="C8" s="28" t="s">
        <v>12</v>
      </c>
      <c r="D8" s="29">
        <f>data!F6/data!N6</f>
        <v>6.0606060606060608E-2</v>
      </c>
      <c r="E8" s="30">
        <f>data!G6/data!N6</f>
        <v>0.80808080808080807</v>
      </c>
      <c r="F8" s="25">
        <f t="shared" ref="F8:F52" si="9">D8+E8</f>
        <v>0.86868686868686873</v>
      </c>
      <c r="G8" s="29">
        <f>data!H6/data!O6</f>
        <v>9.3023255813953487E-2</v>
      </c>
      <c r="H8" s="30">
        <f>data!I6/data!O6</f>
        <v>0.7441860465116279</v>
      </c>
      <c r="I8" s="26">
        <f t="shared" ref="I8:I52" si="10">G8+H8</f>
        <v>0.83720930232558133</v>
      </c>
      <c r="J8" s="32">
        <f>data!P6</f>
        <v>142</v>
      </c>
      <c r="K8" s="29">
        <f>data!S6/data!AA6</f>
        <v>0.09</v>
      </c>
      <c r="L8" s="30">
        <f>data!T6/data!AA6</f>
        <v>0.67</v>
      </c>
      <c r="M8" s="25">
        <f t="shared" ref="M8:M52" si="11">K8+L8</f>
        <v>0.76</v>
      </c>
      <c r="N8" s="29">
        <f>data!U6/data!AB6</f>
        <v>6.5217391304347824E-2</v>
      </c>
      <c r="O8" s="30">
        <f>data!V6/data!AB6</f>
        <v>0.73913043478260865</v>
      </c>
      <c r="P8" s="26">
        <f t="shared" ref="P8:P52" si="12">N8+O8</f>
        <v>0.80434782608695643</v>
      </c>
      <c r="Q8" s="32">
        <f>data!AC6</f>
        <v>146</v>
      </c>
      <c r="R8" s="29">
        <f>data!AF6/data!AN6</f>
        <v>9.1954022988505746E-2</v>
      </c>
      <c r="S8" s="30">
        <f>data!AG6/data!AN6</f>
        <v>0.75862068965517238</v>
      </c>
      <c r="T8" s="25">
        <f t="shared" ref="T8:T52" si="13">R8+S8</f>
        <v>0.85057471264367812</v>
      </c>
      <c r="U8" s="29">
        <f>data!AH6/data!AO6</f>
        <v>2.2222222222222223E-2</v>
      </c>
      <c r="V8" s="30">
        <f>data!AI6/data!AO6</f>
        <v>0.8</v>
      </c>
      <c r="W8" s="26">
        <f t="shared" ref="W8:W52" si="14">U8+V8</f>
        <v>0.8222222222222223</v>
      </c>
      <c r="X8" s="32">
        <f>data!AP6</f>
        <v>132</v>
      </c>
      <c r="Y8" s="29">
        <f>data!AS6/data!BA6</f>
        <v>7.8651685393258425E-2</v>
      </c>
      <c r="Z8" s="30">
        <f>data!AT6/data!BA6</f>
        <v>0.7865168539325843</v>
      </c>
      <c r="AA8" s="25">
        <f t="shared" ref="AA8:AA52" si="15">Y8+Z8</f>
        <v>0.8651685393258427</v>
      </c>
      <c r="AB8" s="29">
        <f>data!AU6/data!BB6</f>
        <v>5.4545454545454543E-2</v>
      </c>
      <c r="AC8" s="30">
        <f>data!AV6/data!BB6</f>
        <v>0.89090909090909087</v>
      </c>
      <c r="AD8" s="26">
        <f t="shared" ref="AD8:AD52" si="16">AB8+AC8</f>
        <v>0.94545454545454544</v>
      </c>
      <c r="AE8" s="32">
        <f>data!BC6</f>
        <v>144</v>
      </c>
      <c r="AF8" s="29">
        <f>data!BF6/data!BN6</f>
        <v>6.7961165048543687E-2</v>
      </c>
      <c r="AG8" s="30">
        <f>data!BG6/data!BN6</f>
        <v>0.84466019417475724</v>
      </c>
      <c r="AH8" s="25">
        <f t="shared" ref="AH8:AH52" si="17">AF8+AG8</f>
        <v>0.9126213592233009</v>
      </c>
      <c r="AI8" s="29">
        <f>data!BH6/data!BO6</f>
        <v>2.2727272727272728E-2</v>
      </c>
      <c r="AJ8" s="30">
        <f>data!BI6/data!BO6</f>
        <v>0.81818181818181823</v>
      </c>
      <c r="AK8" s="26">
        <f t="shared" ref="AK8:AK52" si="18">AI8+AJ8</f>
        <v>0.84090909090909094</v>
      </c>
      <c r="AL8" s="32">
        <f>data!BP6</f>
        <v>147</v>
      </c>
      <c r="AM8" s="29">
        <f>IFERROR(data!BS6/data!$CA6," ")</f>
        <v>3.1746031746031744E-2</v>
      </c>
      <c r="AN8" s="30">
        <f>IFERROR(data!BT6/data!$CA6," ")</f>
        <v>0.76984126984126988</v>
      </c>
      <c r="AO8" s="25">
        <f t="shared" ref="AO8:AO52" si="19">IFERROR(AM8+AN8," ")</f>
        <v>0.80158730158730163</v>
      </c>
      <c r="AP8" s="29">
        <f>IFERROR(data!BU6/data!$CB6," ")</f>
        <v>2.6315789473684209E-2</v>
      </c>
      <c r="AQ8" s="30">
        <f>IFERROR(data!BV6/data!$CB6," ")</f>
        <v>0.84210526315789469</v>
      </c>
      <c r="AR8" s="26">
        <f t="shared" ref="AR8:AR52" si="20">IFERROR(AP8+AQ8," ")</f>
        <v>0.86842105263157887</v>
      </c>
      <c r="AS8" s="32">
        <f>data!CC6</f>
        <v>164</v>
      </c>
      <c r="AT8" s="29">
        <f>IFERROR(data!CF6/data!$CN6," ")</f>
        <v>4.1322314049586778E-2</v>
      </c>
      <c r="AU8" s="30">
        <f>IFERROR(data!CG6/data!$CN6," ")</f>
        <v>0.76859504132231404</v>
      </c>
      <c r="AV8" s="25">
        <f t="shared" ref="AV8:AV52" si="21">IFERROR(AT8+AU8," ")</f>
        <v>0.80991735537190079</v>
      </c>
      <c r="AW8" s="29">
        <f>IFERROR(data!CH6/data!$CO6," ")</f>
        <v>0</v>
      </c>
      <c r="AX8" s="30">
        <f>IFERROR(data!CI6/data!$CO6," ")</f>
        <v>0.90909090909090906</v>
      </c>
      <c r="AY8" s="26">
        <f t="shared" ref="AY8:AY52" si="22">IFERROR(AW8+AX8," ")</f>
        <v>0.90909090909090906</v>
      </c>
      <c r="AZ8" s="32">
        <f>data!CP6</f>
        <v>165</v>
      </c>
      <c r="BA8" s="29">
        <f>IFERROR(data!CS6/data!$DA6," ")</f>
        <v>4.2735042735042736E-2</v>
      </c>
      <c r="BB8" s="30">
        <f>IFERROR(data!CT6/data!$DA6," ")</f>
        <v>0.80341880341880345</v>
      </c>
      <c r="BC8" s="25">
        <f t="shared" ref="BC8:BC52" si="23">IFERROR(BA8+BB8," ")</f>
        <v>0.84615384615384615</v>
      </c>
      <c r="BD8" s="29">
        <f>IFERROR(data!CU6/data!$DB6," ")</f>
        <v>2.0408163265306121E-2</v>
      </c>
      <c r="BE8" s="30">
        <f>IFERROR(data!CV6/data!$DB6," ")</f>
        <v>0.79591836734693877</v>
      </c>
      <c r="BF8" s="26">
        <f t="shared" ref="BF8:BF52" si="24">IFERROR(BD8+BE8," ")</f>
        <v>0.81632653061224492</v>
      </c>
      <c r="BG8" s="32">
        <f>data!DC6</f>
        <v>166</v>
      </c>
    </row>
    <row r="9" spans="1:59" s="34" customFormat="1" x14ac:dyDescent="0.25">
      <c r="A9" s="27"/>
      <c r="B9" s="28"/>
      <c r="C9" s="28" t="s">
        <v>13</v>
      </c>
      <c r="D9" s="29">
        <f>data!F7/data!N7</f>
        <v>0.17142857142857143</v>
      </c>
      <c r="E9" s="30">
        <f>data!G7/data!N7</f>
        <v>0.6</v>
      </c>
      <c r="F9" s="25">
        <f t="shared" si="9"/>
        <v>0.77142857142857135</v>
      </c>
      <c r="G9" s="29">
        <f>data!H7/data!O7</f>
        <v>8.3333333333333329E-2</v>
      </c>
      <c r="H9" s="30">
        <f>data!I7/data!O7</f>
        <v>0.70833333333333337</v>
      </c>
      <c r="I9" s="26">
        <f t="shared" si="10"/>
        <v>0.79166666666666674</v>
      </c>
      <c r="J9" s="32">
        <f>data!P7</f>
        <v>59</v>
      </c>
      <c r="K9" s="29">
        <f>data!S7/data!AA7</f>
        <v>0.1111111111111111</v>
      </c>
      <c r="L9" s="30">
        <f>data!T7/data!AA7</f>
        <v>0.57777777777777772</v>
      </c>
      <c r="M9" s="25">
        <f t="shared" si="11"/>
        <v>0.68888888888888888</v>
      </c>
      <c r="N9" s="29">
        <f>data!U7/data!AB7</f>
        <v>0.22222222222222221</v>
      </c>
      <c r="O9" s="30">
        <f>data!V7/data!AB7</f>
        <v>0.48148148148148145</v>
      </c>
      <c r="P9" s="26">
        <f t="shared" si="12"/>
        <v>0.70370370370370372</v>
      </c>
      <c r="Q9" s="32">
        <f>data!AC7</f>
        <v>72</v>
      </c>
      <c r="R9" s="29">
        <f>data!AF7/data!AN7</f>
        <v>0.10256410256410256</v>
      </c>
      <c r="S9" s="30">
        <f>data!AG7/data!AN7</f>
        <v>0.66666666666666663</v>
      </c>
      <c r="T9" s="25">
        <f t="shared" si="13"/>
        <v>0.76923076923076916</v>
      </c>
      <c r="U9" s="29">
        <f>data!AH7/data!AO7</f>
        <v>0.22222222222222221</v>
      </c>
      <c r="V9" s="30">
        <f>data!AI7/data!AO7</f>
        <v>0.5</v>
      </c>
      <c r="W9" s="26">
        <f t="shared" si="14"/>
        <v>0.72222222222222221</v>
      </c>
      <c r="X9" s="32">
        <f>data!AP7</f>
        <v>57</v>
      </c>
      <c r="Y9" s="29">
        <f>data!AS7/data!BA7</f>
        <v>0.16666666666666666</v>
      </c>
      <c r="Z9" s="30">
        <f>data!AT7/data!BA7</f>
        <v>0.625</v>
      </c>
      <c r="AA9" s="25">
        <f t="shared" si="15"/>
        <v>0.79166666666666663</v>
      </c>
      <c r="AB9" s="29">
        <f>data!AU7/data!BB7</f>
        <v>0</v>
      </c>
      <c r="AC9" s="30">
        <f>data!AV7/data!BB7</f>
        <v>0.72222222222222221</v>
      </c>
      <c r="AD9" s="26">
        <f t="shared" si="16"/>
        <v>0.72222222222222221</v>
      </c>
      <c r="AE9" s="32">
        <f>data!BC7</f>
        <v>66</v>
      </c>
      <c r="AF9" s="29">
        <f>data!BF7/data!BN7</f>
        <v>0.21739130434782608</v>
      </c>
      <c r="AG9" s="30">
        <f>data!BG7/data!BN7</f>
        <v>0.56521739130434778</v>
      </c>
      <c r="AH9" s="25">
        <f t="shared" si="17"/>
        <v>0.78260869565217384</v>
      </c>
      <c r="AI9" s="29">
        <f>data!BH7/data!BO7</f>
        <v>0.17647058823529413</v>
      </c>
      <c r="AJ9" s="30">
        <f>data!BI7/data!BO7</f>
        <v>0.47058823529411764</v>
      </c>
      <c r="AK9" s="26">
        <f t="shared" si="18"/>
        <v>0.6470588235294118</v>
      </c>
      <c r="AL9" s="32">
        <f>data!BP7</f>
        <v>63</v>
      </c>
      <c r="AM9" s="29">
        <f>IFERROR(data!BS7/data!$CA7," ")</f>
        <v>4.4444444444444446E-2</v>
      </c>
      <c r="AN9" s="30">
        <f>IFERROR(data!BT7/data!$CA7," ")</f>
        <v>0.66666666666666663</v>
      </c>
      <c r="AO9" s="25">
        <f t="shared" si="19"/>
        <v>0.71111111111111103</v>
      </c>
      <c r="AP9" s="29">
        <f>IFERROR(data!BU7/data!$CB7," ")</f>
        <v>5.8823529411764705E-2</v>
      </c>
      <c r="AQ9" s="30">
        <f>IFERROR(data!BV7/data!$CB7," ")</f>
        <v>0.70588235294117652</v>
      </c>
      <c r="AR9" s="26">
        <f t="shared" si="20"/>
        <v>0.76470588235294124</v>
      </c>
      <c r="AS9" s="32">
        <f>data!CC7</f>
        <v>62</v>
      </c>
      <c r="AT9" s="29">
        <f>IFERROR(data!CF7/data!$CN7," ")</f>
        <v>0.10416666666666667</v>
      </c>
      <c r="AU9" s="30">
        <f>IFERROR(data!CG7/data!$CN7," ")</f>
        <v>0.625</v>
      </c>
      <c r="AV9" s="25">
        <f t="shared" si="21"/>
        <v>0.72916666666666663</v>
      </c>
      <c r="AW9" s="29">
        <f>IFERROR(data!CH7/data!$CO7," ")</f>
        <v>0.21428571428571427</v>
      </c>
      <c r="AX9" s="30">
        <f>IFERROR(data!CI7/data!$CO7," ")</f>
        <v>0.5714285714285714</v>
      </c>
      <c r="AY9" s="26">
        <f t="shared" si="22"/>
        <v>0.7857142857142857</v>
      </c>
      <c r="AZ9" s="32">
        <f>data!CP7</f>
        <v>62</v>
      </c>
      <c r="BA9" s="29">
        <f>IFERROR(data!CS7/data!$DA7," ")</f>
        <v>0.1076923076923077</v>
      </c>
      <c r="BB9" s="30">
        <f>IFERROR(data!CT7/data!$DA7," ")</f>
        <v>0.6</v>
      </c>
      <c r="BC9" s="25">
        <f t="shared" si="23"/>
        <v>0.70769230769230762</v>
      </c>
      <c r="BD9" s="29">
        <f>IFERROR(data!CU7/data!$DB7," ")</f>
        <v>7.1428571428571425E-2</v>
      </c>
      <c r="BE9" s="30">
        <f>IFERROR(data!CV7/data!$DB7," ")</f>
        <v>0.7142857142857143</v>
      </c>
      <c r="BF9" s="26">
        <f t="shared" si="24"/>
        <v>0.7857142857142857</v>
      </c>
      <c r="BG9" s="32">
        <f>data!DC7</f>
        <v>79</v>
      </c>
    </row>
    <row r="10" spans="1:59" s="34" customFormat="1" x14ac:dyDescent="0.25">
      <c r="A10" s="27"/>
      <c r="B10" s="68"/>
      <c r="C10" s="68" t="s">
        <v>90</v>
      </c>
      <c r="D10" s="69">
        <f>data!F8/data!N8</f>
        <v>9.5588235294117641E-2</v>
      </c>
      <c r="E10" s="70">
        <f>data!G8/data!N8</f>
        <v>0.75</v>
      </c>
      <c r="F10" s="71">
        <f t="shared" si="9"/>
        <v>0.84558823529411764</v>
      </c>
      <c r="G10" s="69">
        <f>data!H8/data!O8</f>
        <v>8.2191780821917804E-2</v>
      </c>
      <c r="H10" s="70">
        <f>data!I8/data!O8</f>
        <v>0.71232876712328763</v>
      </c>
      <c r="I10" s="102">
        <f t="shared" si="10"/>
        <v>0.79452054794520544</v>
      </c>
      <c r="J10" s="74">
        <f>data!P8</f>
        <v>209</v>
      </c>
      <c r="K10" s="69">
        <f>data!S8/data!AA8</f>
        <v>0.1</v>
      </c>
      <c r="L10" s="70">
        <f>data!T8/data!AA8</f>
        <v>0.64</v>
      </c>
      <c r="M10" s="71">
        <f t="shared" si="11"/>
        <v>0.74</v>
      </c>
      <c r="N10" s="69">
        <f>data!U8/data!AB8</f>
        <v>0.12</v>
      </c>
      <c r="O10" s="70">
        <f>data!V8/data!AB8</f>
        <v>0.62666666666666671</v>
      </c>
      <c r="P10" s="102">
        <f t="shared" si="12"/>
        <v>0.7466666666666667</v>
      </c>
      <c r="Q10" s="74">
        <f>data!AC8</f>
        <v>225</v>
      </c>
      <c r="R10" s="69">
        <f>data!AF8/data!AN8</f>
        <v>9.3023255813953487E-2</v>
      </c>
      <c r="S10" s="70">
        <f>data!AG8/data!AN8</f>
        <v>0.72093023255813948</v>
      </c>
      <c r="T10" s="71">
        <f t="shared" si="13"/>
        <v>0.81395348837209291</v>
      </c>
      <c r="U10" s="69">
        <f>data!AH8/data!AO8</f>
        <v>7.4626865671641784E-2</v>
      </c>
      <c r="V10" s="70">
        <f>data!AI8/data!AO8</f>
        <v>0.73134328358208955</v>
      </c>
      <c r="W10" s="102">
        <f t="shared" si="14"/>
        <v>0.80597014925373134</v>
      </c>
      <c r="X10" s="74">
        <f>data!AP8</f>
        <v>196</v>
      </c>
      <c r="Y10" s="69">
        <f>data!AS8/data!BA8</f>
        <v>0.11188811188811189</v>
      </c>
      <c r="Z10" s="70">
        <f>data!AT8/data!BA8</f>
        <v>0.72727272727272729</v>
      </c>
      <c r="AA10" s="71">
        <f t="shared" si="15"/>
        <v>0.83916083916083917</v>
      </c>
      <c r="AB10" s="69">
        <f>data!AU8/data!BB8</f>
        <v>3.9473684210526314E-2</v>
      </c>
      <c r="AC10" s="70">
        <f>data!AV8/data!BB8</f>
        <v>0.82894736842105265</v>
      </c>
      <c r="AD10" s="102">
        <f t="shared" si="16"/>
        <v>0.86842105263157898</v>
      </c>
      <c r="AE10" s="74">
        <f>data!BC8</f>
        <v>219</v>
      </c>
      <c r="AF10" s="69">
        <f>data!BF8/data!BN8</f>
        <v>0.13375796178343949</v>
      </c>
      <c r="AG10" s="70">
        <f>data!BG8/data!BN8</f>
        <v>0.73885350318471332</v>
      </c>
      <c r="AH10" s="71">
        <f t="shared" si="17"/>
        <v>0.87261146496815278</v>
      </c>
      <c r="AI10" s="69">
        <f>data!BH8/data!BO8</f>
        <v>6.5573770491803282E-2</v>
      </c>
      <c r="AJ10" s="70">
        <f>data!BI8/data!BO8</f>
        <v>0.72131147540983609</v>
      </c>
      <c r="AK10" s="102">
        <f t="shared" si="18"/>
        <v>0.78688524590163933</v>
      </c>
      <c r="AL10" s="74">
        <f>data!BP8</f>
        <v>218</v>
      </c>
      <c r="AM10" s="69">
        <f>IFERROR(data!BS8/data!$CA8," ")</f>
        <v>3.3898305084745763E-2</v>
      </c>
      <c r="AN10" s="70">
        <f>IFERROR(data!BT8/data!$CA8," ")</f>
        <v>0.7344632768361582</v>
      </c>
      <c r="AO10" s="71">
        <f t="shared" si="19"/>
        <v>0.76836158192090398</v>
      </c>
      <c r="AP10" s="69">
        <f>IFERROR(data!BU8/data!$CB8," ")</f>
        <v>3.5087719298245612E-2</v>
      </c>
      <c r="AQ10" s="70">
        <f>IFERROR(data!BV8/data!$CB8," ")</f>
        <v>0.78947368421052633</v>
      </c>
      <c r="AR10" s="102">
        <f t="shared" si="20"/>
        <v>0.82456140350877194</v>
      </c>
      <c r="AS10" s="74">
        <f>data!CC8</f>
        <v>234</v>
      </c>
      <c r="AT10" s="69">
        <f>IFERROR(data!CF8/data!$CN8," ")</f>
        <v>6.2857142857142861E-2</v>
      </c>
      <c r="AU10" s="70">
        <f>IFERROR(data!CG8/data!$CN8," ")</f>
        <v>0.72</v>
      </c>
      <c r="AV10" s="71">
        <f t="shared" si="21"/>
        <v>0.78285714285714281</v>
      </c>
      <c r="AW10" s="69">
        <f>IFERROR(data!CH8/data!$CO8," ")</f>
        <v>5.0847457627118647E-2</v>
      </c>
      <c r="AX10" s="70">
        <f>IFERROR(data!CI8/data!$CO8," ")</f>
        <v>0.83050847457627119</v>
      </c>
      <c r="AY10" s="102">
        <f t="shared" si="22"/>
        <v>0.88135593220338981</v>
      </c>
      <c r="AZ10" s="74">
        <f>data!CP8</f>
        <v>234</v>
      </c>
      <c r="BA10" s="69">
        <f>IFERROR(data!CS8/data!$DA8," ")</f>
        <v>6.4516129032258063E-2</v>
      </c>
      <c r="BB10" s="70">
        <f>IFERROR(data!CT8/data!$DA8," ")</f>
        <v>0.73118279569892475</v>
      </c>
      <c r="BC10" s="71">
        <f t="shared" si="23"/>
        <v>0.79569892473118276</v>
      </c>
      <c r="BD10" s="69">
        <f>IFERROR(data!CU8/data!$DB8," ")</f>
        <v>3.0303030303030304E-2</v>
      </c>
      <c r="BE10" s="70">
        <f>IFERROR(data!CV8/data!$DB8," ")</f>
        <v>0.77272727272727271</v>
      </c>
      <c r="BF10" s="102">
        <f t="shared" si="24"/>
        <v>0.80303030303030298</v>
      </c>
      <c r="BG10" s="74">
        <f>data!DC8</f>
        <v>252</v>
      </c>
    </row>
    <row r="11" spans="1:59" s="34" customFormat="1" x14ac:dyDescent="0.25">
      <c r="A11" s="27"/>
      <c r="B11" s="36" t="s">
        <v>14</v>
      </c>
      <c r="C11" s="42" t="s">
        <v>14</v>
      </c>
      <c r="D11" s="103">
        <f>data!F9/data!N9</f>
        <v>0.20336134453781513</v>
      </c>
      <c r="E11" s="104">
        <f>data!G9/data!N9</f>
        <v>0.62016806722689077</v>
      </c>
      <c r="F11" s="58">
        <f t="shared" si="9"/>
        <v>0.82352941176470584</v>
      </c>
      <c r="G11" s="103">
        <f>data!H9/data!O9</f>
        <v>0.19553072625698323</v>
      </c>
      <c r="H11" s="104">
        <f>data!I9/data!O9</f>
        <v>0.55865921787709494</v>
      </c>
      <c r="I11" s="105">
        <f t="shared" si="10"/>
        <v>0.75418994413407814</v>
      </c>
      <c r="J11" s="106">
        <f>data!P9</f>
        <v>774</v>
      </c>
      <c r="K11" s="103">
        <f>data!S9/data!AA9</f>
        <v>0.22370617696160267</v>
      </c>
      <c r="L11" s="104">
        <f>data!T9/data!AA9</f>
        <v>0.61268781302170283</v>
      </c>
      <c r="M11" s="58">
        <f t="shared" si="11"/>
        <v>0.8363939899833055</v>
      </c>
      <c r="N11" s="103">
        <f>data!U9/data!AB9</f>
        <v>0.16216216216216217</v>
      </c>
      <c r="O11" s="104">
        <f>data!V9/data!AB9</f>
        <v>0.58783783783783783</v>
      </c>
      <c r="P11" s="105">
        <f t="shared" si="12"/>
        <v>0.75</v>
      </c>
      <c r="Q11" s="106">
        <f>data!AC9</f>
        <v>747</v>
      </c>
      <c r="R11" s="103">
        <f>data!AF9/data!AN9</f>
        <v>0.18706697459584296</v>
      </c>
      <c r="S11" s="104">
        <f>data!AG9/data!AN9</f>
        <v>0.67898383371824478</v>
      </c>
      <c r="T11" s="58">
        <f t="shared" si="13"/>
        <v>0.86605080831408776</v>
      </c>
      <c r="U11" s="103">
        <f>data!AH9/data!AO9</f>
        <v>8.5271317829457363E-2</v>
      </c>
      <c r="V11" s="104">
        <f>data!AI9/data!AO9</f>
        <v>0.5968992248062015</v>
      </c>
      <c r="W11" s="105">
        <f t="shared" si="14"/>
        <v>0.68217054263565891</v>
      </c>
      <c r="X11" s="106">
        <f>data!AP9</f>
        <v>562</v>
      </c>
      <c r="Y11" s="103">
        <f>data!AS9/data!BA9</f>
        <v>0.19659735349716445</v>
      </c>
      <c r="Z11" s="104">
        <f>data!AT9/data!BA9</f>
        <v>0.65028355387523629</v>
      </c>
      <c r="AA11" s="58">
        <f t="shared" si="15"/>
        <v>0.84688090737240074</v>
      </c>
      <c r="AB11" s="103">
        <f>data!AU9/data!BB9</f>
        <v>0.15267175572519084</v>
      </c>
      <c r="AC11" s="104">
        <f>data!AV9/data!BB9</f>
        <v>0.58778625954198471</v>
      </c>
      <c r="AD11" s="105">
        <f t="shared" si="16"/>
        <v>0.74045801526717558</v>
      </c>
      <c r="AE11" s="106">
        <f>data!BC9</f>
        <v>660</v>
      </c>
      <c r="AF11" s="103">
        <f>data!BF9/data!BN9</f>
        <v>0.21136363636363636</v>
      </c>
      <c r="AG11" s="104">
        <f>data!BG9/data!BN9</f>
        <v>0.67954545454545456</v>
      </c>
      <c r="AH11" s="58">
        <f t="shared" si="17"/>
        <v>0.89090909090909087</v>
      </c>
      <c r="AI11" s="103">
        <f>data!BH9/data!BO9</f>
        <v>0.16</v>
      </c>
      <c r="AJ11" s="104">
        <f>data!BI9/data!BO9</f>
        <v>0.624</v>
      </c>
      <c r="AK11" s="105">
        <f t="shared" si="18"/>
        <v>0.78400000000000003</v>
      </c>
      <c r="AL11" s="106">
        <f>data!BP9</f>
        <v>565</v>
      </c>
      <c r="AM11" s="103">
        <f>IFERROR(data!BS9/data!$CA9," ")</f>
        <v>0.18401937046004843</v>
      </c>
      <c r="AN11" s="104">
        <f>IFERROR(data!BT9/data!$CA9," ")</f>
        <v>0.67070217917675545</v>
      </c>
      <c r="AO11" s="58">
        <f t="shared" si="19"/>
        <v>0.85472154963680391</v>
      </c>
      <c r="AP11" s="103">
        <f>IFERROR(data!BU9/data!$CB9," ")</f>
        <v>0.12307692307692308</v>
      </c>
      <c r="AQ11" s="104">
        <f>IFERROR(data!BV9/data!$CB9," ")</f>
        <v>0.57692307692307687</v>
      </c>
      <c r="AR11" s="105">
        <f t="shared" si="20"/>
        <v>0.7</v>
      </c>
      <c r="AS11" s="106">
        <f>data!CC9</f>
        <v>543</v>
      </c>
      <c r="AT11" s="103">
        <f>IFERROR(data!CF9/data!$CN9," ")</f>
        <v>0.19714285714285715</v>
      </c>
      <c r="AU11" s="104">
        <f>IFERROR(data!CG9/data!$CN9," ")</f>
        <v>0.66285714285714281</v>
      </c>
      <c r="AV11" s="58">
        <f t="shared" si="21"/>
        <v>0.86</v>
      </c>
      <c r="AW11" s="103">
        <f>IFERROR(data!CH9/data!$CO9," ")</f>
        <v>0.11881188118811881</v>
      </c>
      <c r="AX11" s="104">
        <f>IFERROR(data!CI9/data!$CO9," ")</f>
        <v>0.52475247524752477</v>
      </c>
      <c r="AY11" s="105">
        <f t="shared" si="22"/>
        <v>0.64356435643564358</v>
      </c>
      <c r="AZ11" s="106">
        <f>data!CP9</f>
        <v>451</v>
      </c>
      <c r="BA11" s="103">
        <f>IFERROR(data!CS9/data!$DA9," ")</f>
        <v>0.19881305637982197</v>
      </c>
      <c r="BB11" s="104">
        <f>IFERROR(data!CT9/data!$DA9," ")</f>
        <v>0.64094955489614247</v>
      </c>
      <c r="BC11" s="58">
        <f t="shared" si="23"/>
        <v>0.83976261127596441</v>
      </c>
      <c r="BD11" s="103">
        <f>IFERROR(data!CU9/data!$DB9," ")</f>
        <v>0.18292682926829268</v>
      </c>
      <c r="BE11" s="104">
        <f>IFERROR(data!CV9/data!$DB9," ")</f>
        <v>0.63414634146341464</v>
      </c>
      <c r="BF11" s="105">
        <f t="shared" si="24"/>
        <v>0.81707317073170738</v>
      </c>
      <c r="BG11" s="106">
        <f>data!DC9</f>
        <v>419</v>
      </c>
    </row>
    <row r="12" spans="1:59" s="34" customFormat="1" x14ac:dyDescent="0.25">
      <c r="A12" s="27"/>
      <c r="B12" t="s">
        <v>15</v>
      </c>
      <c r="C12" t="s">
        <v>16</v>
      </c>
      <c r="D12" s="29">
        <f>data!F10/data!N10</f>
        <v>0.33962264150943394</v>
      </c>
      <c r="E12" s="30">
        <f>data!G10/data!N10</f>
        <v>0.50943396226415094</v>
      </c>
      <c r="F12" s="25">
        <f t="shared" si="9"/>
        <v>0.84905660377358494</v>
      </c>
      <c r="G12" s="29">
        <f>data!H10/data!O10</f>
        <v>0.1111111111111111</v>
      </c>
      <c r="H12" s="30">
        <f>data!I10/data!O10</f>
        <v>0.61111111111111116</v>
      </c>
      <c r="I12" s="26">
        <f t="shared" si="10"/>
        <v>0.72222222222222232</v>
      </c>
      <c r="J12" s="32">
        <f>data!P10</f>
        <v>71</v>
      </c>
      <c r="K12" s="29">
        <f>data!S10/data!AA10</f>
        <v>0.26</v>
      </c>
      <c r="L12" s="30">
        <f>data!T10/data!AA10</f>
        <v>0.6</v>
      </c>
      <c r="M12" s="25">
        <f t="shared" si="11"/>
        <v>0.86</v>
      </c>
      <c r="N12" s="29">
        <f>data!U10/data!AB10</f>
        <v>0.11764705882352941</v>
      </c>
      <c r="O12" s="30">
        <f>data!V10/data!AB10</f>
        <v>0.6470588235294118</v>
      </c>
      <c r="P12" s="26">
        <f t="shared" si="12"/>
        <v>0.76470588235294124</v>
      </c>
      <c r="Q12" s="32">
        <f>data!AC10</f>
        <v>67</v>
      </c>
      <c r="R12" s="29">
        <f>data!AF10/data!AN10</f>
        <v>0.2857142857142857</v>
      </c>
      <c r="S12" s="30">
        <f>data!AG10/data!AN10</f>
        <v>0.59183673469387754</v>
      </c>
      <c r="T12" s="25">
        <f t="shared" si="13"/>
        <v>0.87755102040816324</v>
      </c>
      <c r="U12" s="29">
        <f>data!AH10/data!AO10</f>
        <v>0.14285714285714285</v>
      </c>
      <c r="V12" s="30">
        <f>data!AI10/data!AO10</f>
        <v>0.76190476190476186</v>
      </c>
      <c r="W12" s="26">
        <f t="shared" si="14"/>
        <v>0.90476190476190466</v>
      </c>
      <c r="X12" s="32">
        <f>data!AP10</f>
        <v>70</v>
      </c>
      <c r="Y12" s="29">
        <f>data!AS10/data!BA10</f>
        <v>0.3</v>
      </c>
      <c r="Z12" s="30">
        <f>data!AT10/data!BA10</f>
        <v>0.62</v>
      </c>
      <c r="AA12" s="25">
        <f t="shared" si="15"/>
        <v>0.91999999999999993</v>
      </c>
      <c r="AB12" s="29">
        <f>data!AU10/data!BB10</f>
        <v>0.2</v>
      </c>
      <c r="AC12" s="30">
        <f>data!AV10/data!BB10</f>
        <v>0.6</v>
      </c>
      <c r="AD12" s="26">
        <f t="shared" si="16"/>
        <v>0.8</v>
      </c>
      <c r="AE12" s="32">
        <f>data!BC10</f>
        <v>70</v>
      </c>
      <c r="AF12" s="29">
        <f>data!BF10/data!BN10</f>
        <v>0.2857142857142857</v>
      </c>
      <c r="AG12" s="30">
        <f>data!BG10/data!BN10</f>
        <v>0.65306122448979587</v>
      </c>
      <c r="AH12" s="25">
        <f t="shared" si="17"/>
        <v>0.93877551020408156</v>
      </c>
      <c r="AI12" s="29">
        <f>data!BH10/data!BO10</f>
        <v>0.1875</v>
      </c>
      <c r="AJ12" s="30">
        <f>data!BI10/data!BO10</f>
        <v>0.625</v>
      </c>
      <c r="AK12" s="26">
        <f t="shared" si="18"/>
        <v>0.8125</v>
      </c>
      <c r="AL12" s="32">
        <f>data!BP10</f>
        <v>65</v>
      </c>
      <c r="AM12" s="29">
        <f>IFERROR(data!BS10/data!$CA10," ")</f>
        <v>0.23076923076923078</v>
      </c>
      <c r="AN12" s="30">
        <f>IFERROR(data!BT10/data!$CA10," ")</f>
        <v>0.67307692307692313</v>
      </c>
      <c r="AO12" s="25">
        <f t="shared" si="19"/>
        <v>0.90384615384615397</v>
      </c>
      <c r="AP12" s="29">
        <f>IFERROR(data!BU10/data!$CB10," ")</f>
        <v>0</v>
      </c>
      <c r="AQ12" s="30">
        <f>IFERROR(data!BV10/data!$CB10," ")</f>
        <v>1</v>
      </c>
      <c r="AR12" s="26">
        <f t="shared" si="20"/>
        <v>1</v>
      </c>
      <c r="AS12" s="32">
        <f>data!CC10</f>
        <v>56</v>
      </c>
      <c r="AT12" s="29">
        <f>IFERROR(data!CF10/data!$CN10," ")</f>
        <v>0.33333333333333331</v>
      </c>
      <c r="AU12" s="30">
        <f>IFERROR(data!CG10/data!$CN10," ")</f>
        <v>0.48148148148148145</v>
      </c>
      <c r="AV12" s="25">
        <f t="shared" si="21"/>
        <v>0.81481481481481477</v>
      </c>
      <c r="AW12" s="29">
        <f>IFERROR(data!CH10/data!$CO10," ")</f>
        <v>0.2</v>
      </c>
      <c r="AX12" s="30">
        <f>IFERROR(data!CI10/data!$CO10," ")</f>
        <v>0.6</v>
      </c>
      <c r="AY12" s="26">
        <f t="shared" si="22"/>
        <v>0.8</v>
      </c>
      <c r="AZ12" s="32">
        <f>data!CP10</f>
        <v>59</v>
      </c>
      <c r="BA12" s="29">
        <f>IFERROR(data!CS10/data!$DA10," ")</f>
        <v>3.7037037037037035E-2</v>
      </c>
      <c r="BB12" s="30">
        <f>IFERROR(data!CT10/data!$DA10," ")</f>
        <v>0.85185185185185186</v>
      </c>
      <c r="BC12" s="25">
        <f t="shared" si="23"/>
        <v>0.88888888888888884</v>
      </c>
      <c r="BD12" s="29">
        <f>IFERROR(data!CU10/data!$DB10," ")</f>
        <v>0.16666666666666666</v>
      </c>
      <c r="BE12" s="30">
        <f>IFERROR(data!CV10/data!$DB10," ")</f>
        <v>0.66666666666666663</v>
      </c>
      <c r="BF12" s="26">
        <f t="shared" si="24"/>
        <v>0.83333333333333326</v>
      </c>
      <c r="BG12" s="32">
        <f>data!DC10</f>
        <v>33</v>
      </c>
    </row>
    <row r="13" spans="1:59" s="34" customFormat="1" x14ac:dyDescent="0.25">
      <c r="A13" s="27"/>
      <c r="B13"/>
      <c r="C13" t="s">
        <v>15</v>
      </c>
      <c r="D13" s="29">
        <f>data!F11/data!N11</f>
        <v>0.24324324324324326</v>
      </c>
      <c r="E13" s="30">
        <f>data!G11/data!N11</f>
        <v>0.51351351351351349</v>
      </c>
      <c r="F13" s="25">
        <f t="shared" si="9"/>
        <v>0.7567567567567568</v>
      </c>
      <c r="G13" s="29">
        <f>data!H11/data!O11</f>
        <v>0.14893617021276595</v>
      </c>
      <c r="H13" s="30">
        <f>data!I11/data!O11</f>
        <v>0.61702127659574468</v>
      </c>
      <c r="I13" s="26">
        <f t="shared" si="10"/>
        <v>0.76595744680851063</v>
      </c>
      <c r="J13" s="32">
        <f>data!P11</f>
        <v>121</v>
      </c>
      <c r="K13" s="29">
        <f>data!S11/data!AA11</f>
        <v>0.25974025974025972</v>
      </c>
      <c r="L13" s="30">
        <f>data!T11/data!AA11</f>
        <v>0.53246753246753242</v>
      </c>
      <c r="M13" s="25">
        <f t="shared" si="11"/>
        <v>0.79220779220779214</v>
      </c>
      <c r="N13" s="29">
        <f>data!U11/data!AB11</f>
        <v>0.14634146341463414</v>
      </c>
      <c r="O13" s="30">
        <f>data!V11/data!AB11</f>
        <v>0.63414634146341464</v>
      </c>
      <c r="P13" s="26">
        <f t="shared" si="12"/>
        <v>0.78048780487804881</v>
      </c>
      <c r="Q13" s="32">
        <f>data!AC11</f>
        <v>118</v>
      </c>
      <c r="R13" s="29">
        <f>data!AF11/data!AN11</f>
        <v>0.10126582278481013</v>
      </c>
      <c r="S13" s="30">
        <f>data!AG11/data!AN11</f>
        <v>0.72151898734177211</v>
      </c>
      <c r="T13" s="25">
        <f t="shared" si="13"/>
        <v>0.82278481012658222</v>
      </c>
      <c r="U13" s="29">
        <f>data!AH11/data!AO11</f>
        <v>8.3333333333333329E-2</v>
      </c>
      <c r="V13" s="30">
        <f>data!AI11/data!AO11</f>
        <v>0.83333333333333337</v>
      </c>
      <c r="W13" s="26">
        <f t="shared" si="14"/>
        <v>0.91666666666666674</v>
      </c>
      <c r="X13" s="32">
        <f>data!AP11</f>
        <v>115</v>
      </c>
      <c r="Y13" s="29">
        <f>data!AS11/data!BA11</f>
        <v>0.15116279069767441</v>
      </c>
      <c r="Z13" s="30">
        <f>data!AT11/data!BA11</f>
        <v>0.62790697674418605</v>
      </c>
      <c r="AA13" s="25">
        <f t="shared" si="15"/>
        <v>0.77906976744186052</v>
      </c>
      <c r="AB13" s="29">
        <f>data!AU11/data!BB11</f>
        <v>0.16216216216216217</v>
      </c>
      <c r="AC13" s="30">
        <f>data!AV11/data!BB11</f>
        <v>0.7567567567567568</v>
      </c>
      <c r="AD13" s="26">
        <f t="shared" si="16"/>
        <v>0.91891891891891897</v>
      </c>
      <c r="AE13" s="32">
        <f>data!BC11</f>
        <v>123</v>
      </c>
      <c r="AF13" s="29">
        <f>data!BF11/data!BN11</f>
        <v>0.23</v>
      </c>
      <c r="AG13" s="30">
        <f>data!BG11/data!BN11</f>
        <v>0.59</v>
      </c>
      <c r="AH13" s="25">
        <f t="shared" si="17"/>
        <v>0.82</v>
      </c>
      <c r="AI13" s="29">
        <f>data!BH11/data!BO11</f>
        <v>0.13953488372093023</v>
      </c>
      <c r="AJ13" s="30">
        <f>data!BI11/data!BO11</f>
        <v>0.67441860465116277</v>
      </c>
      <c r="AK13" s="26">
        <f t="shared" si="18"/>
        <v>0.81395348837209303</v>
      </c>
      <c r="AL13" s="32">
        <f>data!BP11</f>
        <v>143</v>
      </c>
      <c r="AM13" s="29">
        <f>IFERROR(data!BS11/data!$CA11," ")</f>
        <v>0.14102564102564102</v>
      </c>
      <c r="AN13" s="30">
        <f>IFERROR(data!BT11/data!$CA11," ")</f>
        <v>0.66666666666666663</v>
      </c>
      <c r="AO13" s="25">
        <f t="shared" si="19"/>
        <v>0.80769230769230771</v>
      </c>
      <c r="AP13" s="29">
        <f>IFERROR(data!BU11/data!$CB11," ")</f>
        <v>4.7619047619047616E-2</v>
      </c>
      <c r="AQ13" s="30">
        <f>IFERROR(data!BV11/data!$CB11," ")</f>
        <v>0.76190476190476186</v>
      </c>
      <c r="AR13" s="26">
        <f t="shared" si="20"/>
        <v>0.80952380952380953</v>
      </c>
      <c r="AS13" s="32">
        <f>data!CC11</f>
        <v>120</v>
      </c>
      <c r="AT13" s="29">
        <f>IFERROR(data!CF11/data!$CN11," ")</f>
        <v>0.11392405063291139</v>
      </c>
      <c r="AU13" s="30">
        <f>IFERROR(data!CG11/data!$CN11," ")</f>
        <v>0.74683544303797467</v>
      </c>
      <c r="AV13" s="25">
        <f t="shared" si="21"/>
        <v>0.860759493670886</v>
      </c>
      <c r="AW13" s="29">
        <f>IFERROR(data!CH11/data!$CO11," ")</f>
        <v>9.375E-2</v>
      </c>
      <c r="AX13" s="30">
        <f>IFERROR(data!CI11/data!$CO11," ")</f>
        <v>0.71875</v>
      </c>
      <c r="AY13" s="26">
        <f t="shared" si="22"/>
        <v>0.8125</v>
      </c>
      <c r="AZ13" s="32">
        <f>data!CP11</f>
        <v>111</v>
      </c>
      <c r="BA13" s="29">
        <f>IFERROR(data!CS11/data!$DA11," ")</f>
        <v>9.5238095238095233E-2</v>
      </c>
      <c r="BB13" s="30">
        <f>IFERROR(data!CT11/data!$DA11," ")</f>
        <v>0.66666666666666663</v>
      </c>
      <c r="BC13" s="25">
        <f t="shared" si="23"/>
        <v>0.76190476190476186</v>
      </c>
      <c r="BD13" s="29">
        <f>IFERROR(data!CU11/data!$DB11," ")</f>
        <v>0.11428571428571428</v>
      </c>
      <c r="BE13" s="30">
        <f>IFERROR(data!CV11/data!$DB11," ")</f>
        <v>0.65714285714285714</v>
      </c>
      <c r="BF13" s="26">
        <f t="shared" si="24"/>
        <v>0.77142857142857146</v>
      </c>
      <c r="BG13" s="32">
        <f>data!DC11</f>
        <v>98</v>
      </c>
    </row>
    <row r="14" spans="1:59" s="34" customFormat="1" x14ac:dyDescent="0.25">
      <c r="A14" s="27"/>
      <c r="B14" s="66"/>
      <c r="C14" s="66" t="s">
        <v>90</v>
      </c>
      <c r="D14" s="69">
        <f>data!F12/data!N12</f>
        <v>0.28346456692913385</v>
      </c>
      <c r="E14" s="70">
        <f>data!G12/data!N12</f>
        <v>0.51181102362204722</v>
      </c>
      <c r="F14" s="71">
        <f t="shared" si="9"/>
        <v>0.79527559055118102</v>
      </c>
      <c r="G14" s="69">
        <f>data!H12/data!O12</f>
        <v>0.13846153846153847</v>
      </c>
      <c r="H14" s="70">
        <f>data!I12/data!O12</f>
        <v>0.61538461538461542</v>
      </c>
      <c r="I14" s="102">
        <f t="shared" si="10"/>
        <v>0.75384615384615383</v>
      </c>
      <c r="J14" s="74">
        <f>data!P12</f>
        <v>192</v>
      </c>
      <c r="K14" s="69">
        <f>data!S12/data!AA12</f>
        <v>0.25984251968503935</v>
      </c>
      <c r="L14" s="70">
        <f>data!T12/data!AA12</f>
        <v>0.55905511811023623</v>
      </c>
      <c r="M14" s="71">
        <f t="shared" si="11"/>
        <v>0.81889763779527558</v>
      </c>
      <c r="N14" s="69">
        <f>data!U12/data!AB12</f>
        <v>0.13793103448275862</v>
      </c>
      <c r="O14" s="70">
        <f>data!V12/data!AB12</f>
        <v>0.63793103448275867</v>
      </c>
      <c r="P14" s="102">
        <f t="shared" si="12"/>
        <v>0.77586206896551735</v>
      </c>
      <c r="Q14" s="74">
        <f>data!AC12</f>
        <v>185</v>
      </c>
      <c r="R14" s="69">
        <f>data!AF12/data!AN12</f>
        <v>0.171875</v>
      </c>
      <c r="S14" s="70">
        <f>data!AG12/data!AN12</f>
        <v>0.671875</v>
      </c>
      <c r="T14" s="71">
        <f t="shared" si="13"/>
        <v>0.84375</v>
      </c>
      <c r="U14" s="69">
        <f>data!AH12/data!AO12</f>
        <v>0.10526315789473684</v>
      </c>
      <c r="V14" s="70">
        <f>data!AI12/data!AO12</f>
        <v>0.80701754385964908</v>
      </c>
      <c r="W14" s="102">
        <f t="shared" si="14"/>
        <v>0.91228070175438591</v>
      </c>
      <c r="X14" s="74">
        <f>data!AP12</f>
        <v>185</v>
      </c>
      <c r="Y14" s="69">
        <f>data!AS12/data!BA12</f>
        <v>0.20588235294117646</v>
      </c>
      <c r="Z14" s="70">
        <f>data!AT12/data!BA12</f>
        <v>0.625</v>
      </c>
      <c r="AA14" s="71">
        <f t="shared" si="15"/>
        <v>0.83088235294117641</v>
      </c>
      <c r="AB14" s="69">
        <f>data!AU12/data!BB12</f>
        <v>0.17543859649122806</v>
      </c>
      <c r="AC14" s="70">
        <f>data!AV12/data!BB12</f>
        <v>0.70175438596491224</v>
      </c>
      <c r="AD14" s="102">
        <f t="shared" si="16"/>
        <v>0.8771929824561403</v>
      </c>
      <c r="AE14" s="74">
        <f>data!BC12</f>
        <v>193</v>
      </c>
      <c r="AF14" s="69">
        <f>data!BF12/data!BN12</f>
        <v>0.24832214765100671</v>
      </c>
      <c r="AG14" s="70">
        <f>data!BG12/data!BN12</f>
        <v>0.61073825503355705</v>
      </c>
      <c r="AH14" s="71">
        <f t="shared" si="17"/>
        <v>0.85906040268456374</v>
      </c>
      <c r="AI14" s="69">
        <f>data!BH12/data!BO12</f>
        <v>0.15254237288135594</v>
      </c>
      <c r="AJ14" s="70">
        <f>data!BI12/data!BO12</f>
        <v>0.66101694915254239</v>
      </c>
      <c r="AK14" s="102">
        <f t="shared" si="18"/>
        <v>0.81355932203389836</v>
      </c>
      <c r="AL14" s="74">
        <f>data!BP12</f>
        <v>208</v>
      </c>
      <c r="AM14" s="69">
        <f>IFERROR(data!BS12/data!$CA12," ")</f>
        <v>0.17692307692307693</v>
      </c>
      <c r="AN14" s="70">
        <f>IFERROR(data!BT12/data!$CA12," ")</f>
        <v>0.66923076923076918</v>
      </c>
      <c r="AO14" s="71">
        <f t="shared" si="19"/>
        <v>0.84615384615384615</v>
      </c>
      <c r="AP14" s="69">
        <f>IFERROR(data!BU12/data!$CB12," ")</f>
        <v>4.3478260869565216E-2</v>
      </c>
      <c r="AQ14" s="70">
        <f>IFERROR(data!BV12/data!$CB12," ")</f>
        <v>0.78260869565217395</v>
      </c>
      <c r="AR14" s="102">
        <f t="shared" si="20"/>
        <v>0.82608695652173914</v>
      </c>
      <c r="AS14" s="74">
        <f>data!CC12</f>
        <v>176</v>
      </c>
      <c r="AT14" s="69">
        <f>IFERROR(data!CF12/data!$CN12," ")</f>
        <v>0.20300751879699247</v>
      </c>
      <c r="AU14" s="70">
        <f>IFERROR(data!CG12/data!$CN12," ")</f>
        <v>0.63909774436090228</v>
      </c>
      <c r="AV14" s="71">
        <f t="shared" si="21"/>
        <v>0.84210526315789469</v>
      </c>
      <c r="AW14" s="69">
        <f>IFERROR(data!CH12/data!$CO12," ")</f>
        <v>0.10810810810810811</v>
      </c>
      <c r="AX14" s="70">
        <f>IFERROR(data!CI12/data!$CO12," ")</f>
        <v>0.70270270270270274</v>
      </c>
      <c r="AY14" s="102">
        <f t="shared" si="22"/>
        <v>0.81081081081081086</v>
      </c>
      <c r="AZ14" s="74">
        <f>data!CP12</f>
        <v>170</v>
      </c>
      <c r="BA14" s="69">
        <f>IFERROR(data!CS12/data!$DA12," ")</f>
        <v>7.7777777777777779E-2</v>
      </c>
      <c r="BB14" s="70">
        <f>IFERROR(data!CT12/data!$DA12," ")</f>
        <v>0.72222222222222221</v>
      </c>
      <c r="BC14" s="71">
        <f t="shared" si="23"/>
        <v>0.8</v>
      </c>
      <c r="BD14" s="69">
        <f>IFERROR(data!CU12/data!$DB12," ")</f>
        <v>0.12195121951219512</v>
      </c>
      <c r="BE14" s="70">
        <f>IFERROR(data!CV12/data!$DB12," ")</f>
        <v>0.65853658536585369</v>
      </c>
      <c r="BF14" s="102">
        <f t="shared" si="24"/>
        <v>0.78048780487804881</v>
      </c>
      <c r="BG14" s="74">
        <f>data!DC12</f>
        <v>131</v>
      </c>
    </row>
    <row r="15" spans="1:59" s="34" customFormat="1" x14ac:dyDescent="0.25">
      <c r="A15" s="27"/>
      <c r="B15" s="28" t="s">
        <v>17</v>
      </c>
      <c r="C15" s="28" t="s">
        <v>18</v>
      </c>
      <c r="D15" s="29">
        <f>data!F13/data!N13</f>
        <v>7.281553398058252E-2</v>
      </c>
      <c r="E15" s="30">
        <f>data!G13/data!N13</f>
        <v>0.77184466019417475</v>
      </c>
      <c r="F15" s="25">
        <f t="shared" si="9"/>
        <v>0.84466019417475724</v>
      </c>
      <c r="G15" s="29">
        <f>data!H13/data!O13</f>
        <v>0.05</v>
      </c>
      <c r="H15" s="30">
        <f>data!I13/data!O13</f>
        <v>0.79285714285714282</v>
      </c>
      <c r="I15" s="26">
        <f t="shared" si="10"/>
        <v>0.84285714285714286</v>
      </c>
      <c r="J15" s="32">
        <f>data!P13</f>
        <v>346</v>
      </c>
      <c r="K15" s="29">
        <f>data!S13/data!AA13</f>
        <v>6.9364161849710976E-2</v>
      </c>
      <c r="L15" s="30">
        <f>data!T13/data!AA13</f>
        <v>0.78612716763005785</v>
      </c>
      <c r="M15" s="25">
        <f t="shared" si="11"/>
        <v>0.8554913294797688</v>
      </c>
      <c r="N15" s="29">
        <f>data!U13/data!AB13</f>
        <v>3.1007751937984496E-2</v>
      </c>
      <c r="O15" s="30">
        <f>data!V13/data!AB13</f>
        <v>0.80620155038759689</v>
      </c>
      <c r="P15" s="26">
        <f t="shared" si="12"/>
        <v>0.83720930232558133</v>
      </c>
      <c r="Q15" s="32">
        <f>data!AC13</f>
        <v>302</v>
      </c>
      <c r="R15" s="29">
        <f>data!AF13/data!AN13</f>
        <v>7.926829268292683E-2</v>
      </c>
      <c r="S15" s="30">
        <f>data!AG13/data!AN13</f>
        <v>0.81097560975609762</v>
      </c>
      <c r="T15" s="25">
        <f t="shared" si="13"/>
        <v>0.8902439024390244</v>
      </c>
      <c r="U15" s="29">
        <f>data!AH13/data!AO13</f>
        <v>5.8823529411764705E-2</v>
      </c>
      <c r="V15" s="30">
        <f>data!AI13/data!AO13</f>
        <v>0.81372549019607843</v>
      </c>
      <c r="W15" s="26">
        <f t="shared" si="14"/>
        <v>0.87254901960784315</v>
      </c>
      <c r="X15" s="32">
        <f>data!AP13</f>
        <v>266</v>
      </c>
      <c r="Y15" s="29">
        <f>data!AS13/data!BA13</f>
        <v>5.2941176470588235E-2</v>
      </c>
      <c r="Z15" s="30">
        <f>data!AT13/data!BA13</f>
        <v>0.78823529411764703</v>
      </c>
      <c r="AA15" s="25">
        <f t="shared" si="15"/>
        <v>0.8411764705882353</v>
      </c>
      <c r="AB15" s="29">
        <f>data!AU13/data!BB13</f>
        <v>3.4090909090909088E-2</v>
      </c>
      <c r="AC15" s="30">
        <f>data!AV13/data!BB13</f>
        <v>0.68181818181818177</v>
      </c>
      <c r="AD15" s="26">
        <f t="shared" si="16"/>
        <v>0.71590909090909083</v>
      </c>
      <c r="AE15" s="32">
        <f>data!BC13</f>
        <v>258</v>
      </c>
      <c r="AF15" s="29">
        <f>data!BF13/data!BN13</f>
        <v>8.5106382978723402E-2</v>
      </c>
      <c r="AG15" s="30">
        <f>data!BG13/data!BN13</f>
        <v>0.74468085106382975</v>
      </c>
      <c r="AH15" s="25">
        <f t="shared" si="17"/>
        <v>0.82978723404255317</v>
      </c>
      <c r="AI15" s="29">
        <f>data!BH13/data!BO13</f>
        <v>1.3333333333333334E-2</v>
      </c>
      <c r="AJ15" s="30">
        <f>data!BI13/data!BO13</f>
        <v>0.88</v>
      </c>
      <c r="AK15" s="26">
        <f t="shared" si="18"/>
        <v>0.89333333333333331</v>
      </c>
      <c r="AL15" s="32">
        <f>data!BP13</f>
        <v>216</v>
      </c>
      <c r="AM15" s="29">
        <f>IFERROR(data!BS13/data!$CA13," ")</f>
        <v>5.3435114503816793E-2</v>
      </c>
      <c r="AN15" s="30">
        <f>IFERROR(data!BT13/data!$CA13," ")</f>
        <v>0.70992366412213737</v>
      </c>
      <c r="AO15" s="25">
        <f t="shared" si="19"/>
        <v>0.76335877862595414</v>
      </c>
      <c r="AP15" s="29">
        <f>IFERROR(data!BU13/data!$CB13," ")</f>
        <v>4.1666666666666664E-2</v>
      </c>
      <c r="AQ15" s="30">
        <f>IFERROR(data!BV13/data!$CB13," ")</f>
        <v>0.63888888888888884</v>
      </c>
      <c r="AR15" s="26">
        <f t="shared" si="20"/>
        <v>0.68055555555555547</v>
      </c>
      <c r="AS15" s="32">
        <f>data!CC13</f>
        <v>203</v>
      </c>
      <c r="AT15" s="29">
        <f>IFERROR(data!CF13/data!$CN13," ")</f>
        <v>7.2916666666666671E-2</v>
      </c>
      <c r="AU15" s="30">
        <f>IFERROR(data!CG13/data!$CN13," ")</f>
        <v>0.66666666666666663</v>
      </c>
      <c r="AV15" s="25">
        <f t="shared" si="21"/>
        <v>0.73958333333333326</v>
      </c>
      <c r="AW15" s="29">
        <f>IFERROR(data!CH13/data!$CO13," ")</f>
        <v>7.1428571428571425E-2</v>
      </c>
      <c r="AX15" s="30">
        <f>IFERROR(data!CI13/data!$CO13," ")</f>
        <v>0.61904761904761907</v>
      </c>
      <c r="AY15" s="26">
        <f t="shared" si="22"/>
        <v>0.69047619047619047</v>
      </c>
      <c r="AZ15" s="32">
        <f>data!CP13</f>
        <v>138</v>
      </c>
      <c r="BA15" s="29">
        <f>IFERROR(data!CS13/data!$DA13," ")</f>
        <v>7.792207792207792E-2</v>
      </c>
      <c r="BB15" s="30">
        <f>IFERROR(data!CT13/data!$DA13," ")</f>
        <v>0.74025974025974028</v>
      </c>
      <c r="BC15" s="25">
        <f t="shared" si="23"/>
        <v>0.81818181818181823</v>
      </c>
      <c r="BD15" s="29">
        <f>IFERROR(data!CU13/data!$DB13," ")</f>
        <v>2.1739130434782608E-2</v>
      </c>
      <c r="BE15" s="30">
        <f>IFERROR(data!CV13/data!$DB13," ")</f>
        <v>0.73913043478260865</v>
      </c>
      <c r="BF15" s="26">
        <f t="shared" si="24"/>
        <v>0.76086956521739124</v>
      </c>
      <c r="BG15" s="32">
        <f>data!DC13</f>
        <v>123</v>
      </c>
    </row>
    <row r="16" spans="1:59" s="34" customFormat="1" x14ac:dyDescent="0.25">
      <c r="A16" s="27"/>
      <c r="B16" s="28"/>
      <c r="C16" s="28" t="s">
        <v>19</v>
      </c>
      <c r="D16" s="29">
        <f>data!F14/data!N14</f>
        <v>0.23333333333333334</v>
      </c>
      <c r="E16" s="30">
        <f>data!G14/data!N14</f>
        <v>0.6166666666666667</v>
      </c>
      <c r="F16" s="25">
        <f t="shared" si="9"/>
        <v>0.85000000000000009</v>
      </c>
      <c r="G16" s="29">
        <f>data!H14/data!O14</f>
        <v>7.8947368421052627E-2</v>
      </c>
      <c r="H16" s="30">
        <f>data!I14/data!O14</f>
        <v>0.71052631578947367</v>
      </c>
      <c r="I16" s="26">
        <f t="shared" si="10"/>
        <v>0.78947368421052633</v>
      </c>
      <c r="J16" s="32">
        <f>data!P14</f>
        <v>98</v>
      </c>
      <c r="K16" s="29">
        <f>data!S14/data!AA14</f>
        <v>0.203125</v>
      </c>
      <c r="L16" s="30">
        <f>data!T14/data!AA14</f>
        <v>0.640625</v>
      </c>
      <c r="M16" s="25">
        <f t="shared" si="11"/>
        <v>0.84375</v>
      </c>
      <c r="N16" s="29">
        <f>data!U14/data!AB14</f>
        <v>0.16666666666666666</v>
      </c>
      <c r="O16" s="30">
        <f>data!V14/data!AB14</f>
        <v>0.73333333333333328</v>
      </c>
      <c r="P16" s="26">
        <f t="shared" si="12"/>
        <v>0.89999999999999991</v>
      </c>
      <c r="Q16" s="32">
        <f>data!AC14</f>
        <v>94</v>
      </c>
      <c r="R16" s="29">
        <f>data!AF14/data!AN14</f>
        <v>0.11475409836065574</v>
      </c>
      <c r="S16" s="30">
        <f>data!AG14/data!AN14</f>
        <v>0.68852459016393441</v>
      </c>
      <c r="T16" s="25">
        <f t="shared" si="13"/>
        <v>0.80327868852459017</v>
      </c>
      <c r="U16" s="29">
        <f>data!AH14/data!AO14</f>
        <v>0.125</v>
      </c>
      <c r="V16" s="30">
        <f>data!AI14/data!AO14</f>
        <v>0.6875</v>
      </c>
      <c r="W16" s="26">
        <f t="shared" si="14"/>
        <v>0.8125</v>
      </c>
      <c r="X16" s="32">
        <f>data!AP14</f>
        <v>77</v>
      </c>
      <c r="Y16" s="29">
        <f>data!AS14/data!BA14</f>
        <v>7.4626865671641784E-2</v>
      </c>
      <c r="Z16" s="30">
        <f>data!AT14/data!BA14</f>
        <v>0.77611940298507465</v>
      </c>
      <c r="AA16" s="25">
        <f t="shared" si="15"/>
        <v>0.85074626865671643</v>
      </c>
      <c r="AB16" s="29">
        <f>data!AU14/data!BB14</f>
        <v>8.5714285714285715E-2</v>
      </c>
      <c r="AC16" s="30">
        <f>data!AV14/data!BB14</f>
        <v>0.77142857142857146</v>
      </c>
      <c r="AD16" s="26">
        <f t="shared" si="16"/>
        <v>0.85714285714285721</v>
      </c>
      <c r="AE16" s="32">
        <f>data!BC14</f>
        <v>102</v>
      </c>
      <c r="AF16" s="29">
        <f>data!BF14/data!BN14</f>
        <v>0.13793103448275862</v>
      </c>
      <c r="AG16" s="30">
        <f>data!BG14/data!BN14</f>
        <v>0.7068965517241379</v>
      </c>
      <c r="AH16" s="25">
        <f t="shared" si="17"/>
        <v>0.84482758620689657</v>
      </c>
      <c r="AI16" s="29">
        <f>data!BH14/data!BO14</f>
        <v>6.8965517241379309E-2</v>
      </c>
      <c r="AJ16" s="30">
        <f>data!BI14/data!BO14</f>
        <v>0.82758620689655171</v>
      </c>
      <c r="AK16" s="26">
        <f t="shared" si="18"/>
        <v>0.89655172413793105</v>
      </c>
      <c r="AL16" s="32">
        <f>data!BP14</f>
        <v>87</v>
      </c>
      <c r="AM16" s="29">
        <f>IFERROR(data!BS14/data!$CA14," ")</f>
        <v>8.3333333333333329E-2</v>
      </c>
      <c r="AN16" s="30">
        <f>IFERROR(data!BT14/data!$CA14," ")</f>
        <v>0.70833333333333337</v>
      </c>
      <c r="AO16" s="25">
        <f t="shared" si="19"/>
        <v>0.79166666666666674</v>
      </c>
      <c r="AP16" s="29">
        <f>IFERROR(data!BU14/data!$CB14," ")</f>
        <v>0</v>
      </c>
      <c r="AQ16" s="30">
        <f>IFERROR(data!BV14/data!$CB14," ")</f>
        <v>0.81818181818181823</v>
      </c>
      <c r="AR16" s="26">
        <f t="shared" si="20"/>
        <v>0.81818181818181823</v>
      </c>
      <c r="AS16" s="32">
        <f>data!CC14</f>
        <v>70</v>
      </c>
      <c r="AT16" s="29">
        <f>IFERROR(data!CF14/data!$CN14," ")</f>
        <v>8.3333333333333329E-2</v>
      </c>
      <c r="AU16" s="30">
        <f>IFERROR(data!CG14/data!$CN14," ")</f>
        <v>0.66666666666666663</v>
      </c>
      <c r="AV16" s="25">
        <f t="shared" si="21"/>
        <v>0.75</v>
      </c>
      <c r="AW16" s="29">
        <f>IFERROR(data!CH14/data!$CO14," ")</f>
        <v>0</v>
      </c>
      <c r="AX16" s="30">
        <f>IFERROR(data!CI14/data!$CO14," ")</f>
        <v>0.75</v>
      </c>
      <c r="AY16" s="26">
        <f t="shared" si="22"/>
        <v>0.75</v>
      </c>
      <c r="AZ16" s="32">
        <f>data!CP14</f>
        <v>64</v>
      </c>
      <c r="BA16" s="29">
        <f>IFERROR(data!CS14/data!$DA14," ")</f>
        <v>8.3333333333333329E-2</v>
      </c>
      <c r="BB16" s="30">
        <f>IFERROR(data!CT14/data!$DA14," ")</f>
        <v>0.64583333333333337</v>
      </c>
      <c r="BC16" s="25">
        <f t="shared" si="23"/>
        <v>0.72916666666666674</v>
      </c>
      <c r="BD16" s="29">
        <f>IFERROR(data!CU14/data!$DB14," ")</f>
        <v>0</v>
      </c>
      <c r="BE16" s="30">
        <f>IFERROR(data!CV14/data!$DB14," ")</f>
        <v>0.7</v>
      </c>
      <c r="BF16" s="26">
        <f t="shared" si="24"/>
        <v>0.7</v>
      </c>
      <c r="BG16" s="32">
        <f>data!DC14</f>
        <v>68</v>
      </c>
    </row>
    <row r="17" spans="1:59" s="34" customFormat="1" x14ac:dyDescent="0.25">
      <c r="A17" s="27"/>
      <c r="B17" s="68"/>
      <c r="C17" s="68" t="s">
        <v>90</v>
      </c>
      <c r="D17" s="69">
        <f>data!F15/data!N15</f>
        <v>0.10902255639097744</v>
      </c>
      <c r="E17" s="70">
        <f>data!G15/data!N15</f>
        <v>0.73684210526315785</v>
      </c>
      <c r="F17" s="71">
        <f t="shared" si="9"/>
        <v>0.84586466165413532</v>
      </c>
      <c r="G17" s="69">
        <f>data!H15/data!O15</f>
        <v>5.6179775280898875E-2</v>
      </c>
      <c r="H17" s="70">
        <f>data!I15/data!O15</f>
        <v>0.7752808988764045</v>
      </c>
      <c r="I17" s="102">
        <f t="shared" si="10"/>
        <v>0.8314606741573034</v>
      </c>
      <c r="J17" s="74">
        <f>data!P15</f>
        <v>444</v>
      </c>
      <c r="K17" s="69">
        <f>data!S15/data!AA15</f>
        <v>0.10548523206751055</v>
      </c>
      <c r="L17" s="70">
        <f>data!T15/data!AA15</f>
        <v>0.74683544303797467</v>
      </c>
      <c r="M17" s="71">
        <f t="shared" si="11"/>
        <v>0.85232067510548526</v>
      </c>
      <c r="N17" s="69">
        <f>data!U15/data!AB15</f>
        <v>5.6603773584905662E-2</v>
      </c>
      <c r="O17" s="70">
        <f>data!V15/data!AB15</f>
        <v>0.79245283018867929</v>
      </c>
      <c r="P17" s="102">
        <f t="shared" si="12"/>
        <v>0.84905660377358494</v>
      </c>
      <c r="Q17" s="74">
        <f>data!AC15</f>
        <v>396</v>
      </c>
      <c r="R17" s="69">
        <f>data!AF15/data!AN15</f>
        <v>8.8888888888888892E-2</v>
      </c>
      <c r="S17" s="70">
        <f>data!AG15/data!AN15</f>
        <v>0.77777777777777779</v>
      </c>
      <c r="T17" s="71">
        <f t="shared" si="13"/>
        <v>0.8666666666666667</v>
      </c>
      <c r="U17" s="69">
        <f>data!AH15/data!AO15</f>
        <v>6.7796610169491525E-2</v>
      </c>
      <c r="V17" s="70">
        <f>data!AI15/data!AO15</f>
        <v>0.79661016949152541</v>
      </c>
      <c r="W17" s="102">
        <f t="shared" si="14"/>
        <v>0.86440677966101698</v>
      </c>
      <c r="X17" s="74">
        <f>data!AP15</f>
        <v>343</v>
      </c>
      <c r="Y17" s="69">
        <f>data!AS15/data!BA15</f>
        <v>5.9071729957805907E-2</v>
      </c>
      <c r="Z17" s="70">
        <f>data!AT15/data!BA15</f>
        <v>0.78481012658227844</v>
      </c>
      <c r="AA17" s="71">
        <f t="shared" si="15"/>
        <v>0.8438818565400843</v>
      </c>
      <c r="AB17" s="69">
        <f>data!AU15/data!BB15</f>
        <v>4.878048780487805E-2</v>
      </c>
      <c r="AC17" s="70">
        <f>data!AV15/data!BB15</f>
        <v>0.70731707317073167</v>
      </c>
      <c r="AD17" s="102">
        <f t="shared" si="16"/>
        <v>0.75609756097560976</v>
      </c>
      <c r="AE17" s="74">
        <f>data!BC15</f>
        <v>360</v>
      </c>
      <c r="AF17" s="69">
        <f>data!BF15/data!BN15</f>
        <v>0.10050251256281408</v>
      </c>
      <c r="AG17" s="70">
        <f>data!BG15/data!BN15</f>
        <v>0.73366834170854267</v>
      </c>
      <c r="AH17" s="71">
        <f t="shared" si="17"/>
        <v>0.83417085427135673</v>
      </c>
      <c r="AI17" s="69">
        <f>data!BH15/data!BO15</f>
        <v>2.8846153846153848E-2</v>
      </c>
      <c r="AJ17" s="70">
        <f>data!BI15/data!BO15</f>
        <v>0.86538461538461542</v>
      </c>
      <c r="AK17" s="102">
        <f t="shared" si="18"/>
        <v>0.89423076923076927</v>
      </c>
      <c r="AL17" s="74">
        <f>data!BP15</f>
        <v>303</v>
      </c>
      <c r="AM17" s="69">
        <f>IFERROR(data!BS15/data!$CA15," ")</f>
        <v>6.1452513966480445E-2</v>
      </c>
      <c r="AN17" s="70">
        <f>IFERROR(data!BT15/data!$CA15," ")</f>
        <v>0.70949720670391059</v>
      </c>
      <c r="AO17" s="71">
        <f t="shared" si="19"/>
        <v>0.77094972067039103</v>
      </c>
      <c r="AP17" s="69">
        <f>IFERROR(data!BU15/data!$CB15," ")</f>
        <v>3.1914893617021274E-2</v>
      </c>
      <c r="AQ17" s="70">
        <f>IFERROR(data!BV15/data!$CB15," ")</f>
        <v>0.68085106382978722</v>
      </c>
      <c r="AR17" s="102">
        <f t="shared" si="20"/>
        <v>0.71276595744680848</v>
      </c>
      <c r="AS17" s="74">
        <f>data!CC15</f>
        <v>273</v>
      </c>
      <c r="AT17" s="69">
        <f>IFERROR(data!CF15/data!$CN15," ")</f>
        <v>7.6388888888888895E-2</v>
      </c>
      <c r="AU17" s="70">
        <f>IFERROR(data!CG15/data!$CN15," ")</f>
        <v>0.66666666666666663</v>
      </c>
      <c r="AV17" s="71">
        <f t="shared" si="21"/>
        <v>0.74305555555555558</v>
      </c>
      <c r="AW17" s="69">
        <f>IFERROR(data!CH15/data!$CO15," ")</f>
        <v>5.1724137931034482E-2</v>
      </c>
      <c r="AX17" s="70">
        <f>IFERROR(data!CI15/data!$CO15," ")</f>
        <v>0.65517241379310343</v>
      </c>
      <c r="AY17" s="102">
        <f t="shared" si="22"/>
        <v>0.7068965517241379</v>
      </c>
      <c r="AZ17" s="74">
        <f>data!CP15</f>
        <v>202</v>
      </c>
      <c r="BA17" s="69">
        <f>IFERROR(data!CS15/data!$DA15," ")</f>
        <v>0.08</v>
      </c>
      <c r="BB17" s="70">
        <f>IFERROR(data!CT15/data!$DA15," ")</f>
        <v>0.70399999999999996</v>
      </c>
      <c r="BC17" s="71">
        <f t="shared" si="23"/>
        <v>0.78399999999999992</v>
      </c>
      <c r="BD17" s="69">
        <f>IFERROR(data!CU15/data!$DB15," ")</f>
        <v>1.5151515151515152E-2</v>
      </c>
      <c r="BE17" s="70">
        <f>IFERROR(data!CV15/data!$DB15," ")</f>
        <v>0.72727272727272729</v>
      </c>
      <c r="BF17" s="102">
        <f t="shared" si="24"/>
        <v>0.74242424242424243</v>
      </c>
      <c r="BG17" s="74">
        <f>data!DC15</f>
        <v>191</v>
      </c>
    </row>
    <row r="18" spans="1:59" s="34" customFormat="1" x14ac:dyDescent="0.25">
      <c r="A18" s="27"/>
      <c r="B18" s="28" t="s">
        <v>22</v>
      </c>
      <c r="C18" s="28" t="s">
        <v>23</v>
      </c>
      <c r="D18" s="29">
        <f>data!F16/data!N16</f>
        <v>0.10416666666666667</v>
      </c>
      <c r="E18" s="30">
        <f>data!G16/data!N16</f>
        <v>0.6875</v>
      </c>
      <c r="F18" s="25">
        <f t="shared" si="9"/>
        <v>0.79166666666666663</v>
      </c>
      <c r="G18" s="29">
        <f>data!H16/data!O16</f>
        <v>4.5454545454545456E-2</v>
      </c>
      <c r="H18" s="30">
        <f>data!I16/data!O16</f>
        <v>0.72727272727272729</v>
      </c>
      <c r="I18" s="26">
        <f t="shared" si="10"/>
        <v>0.77272727272727271</v>
      </c>
      <c r="J18" s="32">
        <f>data!P16</f>
        <v>70</v>
      </c>
      <c r="K18" s="29">
        <f>data!S16/data!AA16</f>
        <v>0.125</v>
      </c>
      <c r="L18" s="30">
        <f>data!T16/data!AA16</f>
        <v>0.75</v>
      </c>
      <c r="M18" s="25">
        <f t="shared" si="11"/>
        <v>0.875</v>
      </c>
      <c r="N18" s="29">
        <f>data!U16/data!AB16</f>
        <v>0.04</v>
      </c>
      <c r="O18" s="30">
        <f>data!V16/data!AB16</f>
        <v>0.64</v>
      </c>
      <c r="P18" s="26">
        <f t="shared" si="12"/>
        <v>0.68</v>
      </c>
      <c r="Q18" s="32">
        <f>data!AC16</f>
        <v>65</v>
      </c>
      <c r="R18" s="29">
        <f>data!AF16/data!AN16</f>
        <v>8.8235294117647065E-2</v>
      </c>
      <c r="S18" s="30">
        <f>data!AG16/data!AN16</f>
        <v>0.76470588235294112</v>
      </c>
      <c r="T18" s="25">
        <f t="shared" si="13"/>
        <v>0.8529411764705882</v>
      </c>
      <c r="U18" s="29">
        <f>data!AH16/data!AO16</f>
        <v>0.08</v>
      </c>
      <c r="V18" s="30">
        <f>data!AI16/data!AO16</f>
        <v>0.76</v>
      </c>
      <c r="W18" s="26">
        <f t="shared" si="14"/>
        <v>0.84</v>
      </c>
      <c r="X18" s="32">
        <f>data!AP16</f>
        <v>59</v>
      </c>
      <c r="Y18" s="29">
        <f>data!AS16/data!BA16</f>
        <v>0.1388888888888889</v>
      </c>
      <c r="Z18" s="30">
        <f>data!AT16/data!BA16</f>
        <v>0.75</v>
      </c>
      <c r="AA18" s="25">
        <f t="shared" si="15"/>
        <v>0.88888888888888884</v>
      </c>
      <c r="AB18" s="29">
        <f>data!AU16/data!BB16</f>
        <v>0</v>
      </c>
      <c r="AC18" s="30">
        <f>data!AV16/data!BB16</f>
        <v>0.75</v>
      </c>
      <c r="AD18" s="26">
        <f t="shared" si="16"/>
        <v>0.75</v>
      </c>
      <c r="AE18" s="32">
        <f>data!BC16</f>
        <v>56</v>
      </c>
      <c r="AF18" s="29">
        <f>data!BF16/data!BN16</f>
        <v>0.18421052631578946</v>
      </c>
      <c r="AG18" s="30">
        <f>data!BG16/data!BN16</f>
        <v>0.65789473684210531</v>
      </c>
      <c r="AH18" s="25">
        <f t="shared" si="17"/>
        <v>0.8421052631578948</v>
      </c>
      <c r="AI18" s="29">
        <f>data!BH16/data!BO16</f>
        <v>8.3333333333333329E-2</v>
      </c>
      <c r="AJ18" s="30">
        <f>data!BI16/data!BO16</f>
        <v>0.75</v>
      </c>
      <c r="AK18" s="26">
        <f t="shared" si="18"/>
        <v>0.83333333333333337</v>
      </c>
      <c r="AL18" s="32">
        <f>data!BP16</f>
        <v>50</v>
      </c>
      <c r="AM18" s="29">
        <f>IFERROR(data!BS16/data!$CA16," ")</f>
        <v>6.25E-2</v>
      </c>
      <c r="AN18" s="30">
        <f>IFERROR(data!BT16/data!$CA16," ")</f>
        <v>0.8125</v>
      </c>
      <c r="AO18" s="25">
        <f t="shared" si="19"/>
        <v>0.875</v>
      </c>
      <c r="AP18" s="29">
        <f>IFERROR(data!BU16/data!$CB16," ")</f>
        <v>5.5555555555555552E-2</v>
      </c>
      <c r="AQ18" s="30">
        <f>IFERROR(data!BV16/data!$CB16," ")</f>
        <v>0.88888888888888884</v>
      </c>
      <c r="AR18" s="26">
        <f t="shared" si="20"/>
        <v>0.94444444444444442</v>
      </c>
      <c r="AS18" s="32">
        <f>data!CC16</f>
        <v>50</v>
      </c>
      <c r="AT18" s="29">
        <f>IFERROR(data!CF16/data!$CN16," ")</f>
        <v>5.7142857142857141E-2</v>
      </c>
      <c r="AU18" s="30">
        <f>IFERROR(data!CG16/data!$CN16," ")</f>
        <v>0.82857142857142863</v>
      </c>
      <c r="AV18" s="25">
        <f t="shared" si="21"/>
        <v>0.88571428571428579</v>
      </c>
      <c r="AW18" s="29">
        <f>IFERROR(data!CH16/data!$CO16," ")</f>
        <v>0</v>
      </c>
      <c r="AX18" s="30">
        <f>IFERROR(data!CI16/data!$CO16," ")</f>
        <v>0.625</v>
      </c>
      <c r="AY18" s="26">
        <f t="shared" si="22"/>
        <v>0.625</v>
      </c>
      <c r="AZ18" s="32">
        <f>data!CP16</f>
        <v>59</v>
      </c>
      <c r="BA18" s="29">
        <f>IFERROR(data!CS16/data!$DA16," ")</f>
        <v>0.08</v>
      </c>
      <c r="BB18" s="30">
        <f>IFERROR(data!CT16/data!$DA16," ")</f>
        <v>0.7</v>
      </c>
      <c r="BC18" s="25">
        <f t="shared" si="23"/>
        <v>0.77999999999999992</v>
      </c>
      <c r="BD18" s="29">
        <f>IFERROR(data!CU16/data!$DB16," ")</f>
        <v>0</v>
      </c>
      <c r="BE18" s="30">
        <f>IFERROR(data!CV16/data!$DB16," ")</f>
        <v>0.91304347826086951</v>
      </c>
      <c r="BF18" s="26">
        <f t="shared" si="24"/>
        <v>0.91304347826086951</v>
      </c>
      <c r="BG18" s="32">
        <f>data!DC16</f>
        <v>73</v>
      </c>
    </row>
    <row r="19" spans="1:59" s="34" customFormat="1" x14ac:dyDescent="0.25">
      <c r="A19" s="27"/>
      <c r="B19" s="28"/>
      <c r="C19" s="28" t="s">
        <v>22</v>
      </c>
      <c r="D19" s="29">
        <f>data!F17/data!N17</f>
        <v>0.13725490196078433</v>
      </c>
      <c r="E19" s="30">
        <f>data!G17/data!N17</f>
        <v>0.68627450980392157</v>
      </c>
      <c r="F19" s="25">
        <f t="shared" si="9"/>
        <v>0.82352941176470584</v>
      </c>
      <c r="G19" s="29">
        <f>data!H17/data!O17</f>
        <v>0.11864406779661017</v>
      </c>
      <c r="H19" s="30">
        <f>data!I17/data!O17</f>
        <v>0.66101694915254239</v>
      </c>
      <c r="I19" s="26">
        <f t="shared" si="10"/>
        <v>0.77966101694915257</v>
      </c>
      <c r="J19" s="32">
        <f>data!P17</f>
        <v>161</v>
      </c>
      <c r="K19" s="29">
        <f>data!S17/data!AA17</f>
        <v>9.5744680851063829E-2</v>
      </c>
      <c r="L19" s="30">
        <f>data!T17/data!AA17</f>
        <v>0.82978723404255317</v>
      </c>
      <c r="M19" s="25">
        <f t="shared" si="11"/>
        <v>0.92553191489361697</v>
      </c>
      <c r="N19" s="29">
        <f>data!U17/data!AB17</f>
        <v>0.16981132075471697</v>
      </c>
      <c r="O19" s="30">
        <f>data!V17/data!AB17</f>
        <v>0.69811320754716977</v>
      </c>
      <c r="P19" s="26">
        <f t="shared" si="12"/>
        <v>0.86792452830188671</v>
      </c>
      <c r="Q19" s="32">
        <f>data!AC17</f>
        <v>147</v>
      </c>
      <c r="R19" s="29">
        <f>data!AF17/data!AN17</f>
        <v>8.6021505376344093E-2</v>
      </c>
      <c r="S19" s="30">
        <f>data!AG17/data!AN17</f>
        <v>0.80645161290322576</v>
      </c>
      <c r="T19" s="25">
        <f t="shared" si="13"/>
        <v>0.89247311827956988</v>
      </c>
      <c r="U19" s="29">
        <f>data!AH17/data!AO17</f>
        <v>6.5217391304347824E-2</v>
      </c>
      <c r="V19" s="30">
        <f>data!AI17/data!AO17</f>
        <v>0.76086956521739135</v>
      </c>
      <c r="W19" s="26">
        <f t="shared" si="14"/>
        <v>0.82608695652173914</v>
      </c>
      <c r="X19" s="32">
        <f>data!AP17</f>
        <v>139</v>
      </c>
      <c r="Y19" s="29">
        <f>data!AS17/data!BA17</f>
        <v>0.13793103448275862</v>
      </c>
      <c r="Z19" s="30">
        <f>data!AT17/data!BA17</f>
        <v>0.7931034482758621</v>
      </c>
      <c r="AA19" s="25">
        <f t="shared" si="15"/>
        <v>0.93103448275862077</v>
      </c>
      <c r="AB19" s="29">
        <f>data!AU17/data!BB17</f>
        <v>7.4999999999999997E-2</v>
      </c>
      <c r="AC19" s="30">
        <f>data!AV17/data!BB17</f>
        <v>0.8</v>
      </c>
      <c r="AD19" s="26">
        <f t="shared" si="16"/>
        <v>0.875</v>
      </c>
      <c r="AE19" s="32">
        <f>data!BC17</f>
        <v>127</v>
      </c>
      <c r="AF19" s="29">
        <f>data!BF17/data!BN17</f>
        <v>0.14864864864864866</v>
      </c>
      <c r="AG19" s="30">
        <f>data!BG17/data!BN17</f>
        <v>0.72972972972972971</v>
      </c>
      <c r="AH19" s="25">
        <f t="shared" si="17"/>
        <v>0.8783783783783784</v>
      </c>
      <c r="AI19" s="29">
        <f>data!BH17/data!BO17</f>
        <v>0.16666666666666666</v>
      </c>
      <c r="AJ19" s="30">
        <f>data!BI17/data!BO17</f>
        <v>0.73809523809523814</v>
      </c>
      <c r="AK19" s="26">
        <f t="shared" si="18"/>
        <v>0.90476190476190477</v>
      </c>
      <c r="AL19" s="32">
        <f>data!BP17</f>
        <v>116</v>
      </c>
      <c r="AM19" s="29">
        <f>IFERROR(data!BS17/data!$CA17," ")</f>
        <v>0.14666666666666667</v>
      </c>
      <c r="AN19" s="30">
        <f>IFERROR(data!BT17/data!$CA17," ")</f>
        <v>0.70666666666666667</v>
      </c>
      <c r="AO19" s="25">
        <f t="shared" si="19"/>
        <v>0.85333333333333328</v>
      </c>
      <c r="AP19" s="29">
        <f>IFERROR(data!BU17/data!$CB17," ")</f>
        <v>2.9411764705882353E-2</v>
      </c>
      <c r="AQ19" s="30">
        <f>IFERROR(data!BV17/data!$CB17," ")</f>
        <v>0.79411764705882348</v>
      </c>
      <c r="AR19" s="26">
        <f t="shared" si="20"/>
        <v>0.82352941176470584</v>
      </c>
      <c r="AS19" s="32">
        <f>data!CC17</f>
        <v>109</v>
      </c>
      <c r="AT19" s="29">
        <f>IFERROR(data!CF17/data!$CN17," ")</f>
        <v>0.10606060606060606</v>
      </c>
      <c r="AU19" s="30">
        <f>IFERROR(data!CG17/data!$CN17," ")</f>
        <v>0.69696969696969702</v>
      </c>
      <c r="AV19" s="25">
        <f t="shared" si="21"/>
        <v>0.80303030303030309</v>
      </c>
      <c r="AW19" s="29">
        <f>IFERROR(data!CH17/data!$CO17," ")</f>
        <v>3.7037037037037035E-2</v>
      </c>
      <c r="AX19" s="30">
        <f>IFERROR(data!CI17/data!$CO17," ")</f>
        <v>0.81481481481481477</v>
      </c>
      <c r="AY19" s="26">
        <f t="shared" si="22"/>
        <v>0.85185185185185186</v>
      </c>
      <c r="AZ19" s="32">
        <f>data!CP17</f>
        <v>93</v>
      </c>
      <c r="BA19" s="29">
        <f>IFERROR(data!CS17/data!$DA17," ")</f>
        <v>5.1724137931034482E-2</v>
      </c>
      <c r="BB19" s="30">
        <f>IFERROR(data!CT17/data!$DA17," ")</f>
        <v>0.82758620689655171</v>
      </c>
      <c r="BC19" s="25">
        <f t="shared" si="23"/>
        <v>0.87931034482758619</v>
      </c>
      <c r="BD19" s="29">
        <f>IFERROR(data!CU17/data!$DB17," ")</f>
        <v>0.18518518518518517</v>
      </c>
      <c r="BE19" s="30">
        <f>IFERROR(data!CV17/data!$DB17," ")</f>
        <v>0.66666666666666663</v>
      </c>
      <c r="BF19" s="26">
        <f t="shared" si="24"/>
        <v>0.85185185185185186</v>
      </c>
      <c r="BG19" s="32">
        <f>data!DC17</f>
        <v>85</v>
      </c>
    </row>
    <row r="20" spans="1:59" s="34" customFormat="1" x14ac:dyDescent="0.25">
      <c r="A20" s="27"/>
      <c r="B20" s="28"/>
      <c r="C20" s="28" t="s">
        <v>24</v>
      </c>
      <c r="D20" s="29">
        <f>data!F18/data!N18</f>
        <v>0.10810810810810811</v>
      </c>
      <c r="E20" s="30">
        <f>data!G18/data!N18</f>
        <v>0.72972972972972971</v>
      </c>
      <c r="F20" s="25">
        <f t="shared" si="9"/>
        <v>0.83783783783783783</v>
      </c>
      <c r="G20" s="29">
        <f>data!H18/data!O18</f>
        <v>0.14285714285714285</v>
      </c>
      <c r="H20" s="30">
        <f>data!I18/data!O18</f>
        <v>0.7142857142857143</v>
      </c>
      <c r="I20" s="26">
        <f t="shared" si="10"/>
        <v>0.85714285714285721</v>
      </c>
      <c r="J20" s="32">
        <f>data!P18</f>
        <v>51</v>
      </c>
      <c r="K20" s="29">
        <f>data!S18/data!AA18</f>
        <v>2.6315789473684209E-2</v>
      </c>
      <c r="L20" s="30">
        <f>data!T18/data!AA18</f>
        <v>0.89473684210526316</v>
      </c>
      <c r="M20" s="25">
        <f t="shared" si="11"/>
        <v>0.92105263157894735</v>
      </c>
      <c r="N20" s="29">
        <f>data!U18/data!AB18</f>
        <v>0</v>
      </c>
      <c r="O20" s="30">
        <f>data!V18/data!AB18</f>
        <v>0.91666666666666663</v>
      </c>
      <c r="P20" s="26">
        <f t="shared" si="12"/>
        <v>0.91666666666666663</v>
      </c>
      <c r="Q20" s="32">
        <f>data!AC18</f>
        <v>50</v>
      </c>
      <c r="R20" s="29">
        <f>data!AF18/data!AN18</f>
        <v>9.0909090909090912E-2</v>
      </c>
      <c r="S20" s="30">
        <f>data!AG18/data!AN18</f>
        <v>0.8</v>
      </c>
      <c r="T20" s="25">
        <f t="shared" si="13"/>
        <v>0.89090909090909098</v>
      </c>
      <c r="U20" s="29">
        <f>data!AH18/data!AO18</f>
        <v>0.1875</v>
      </c>
      <c r="V20" s="30">
        <f>data!AI18/data!AO18</f>
        <v>0.5625</v>
      </c>
      <c r="W20" s="26">
        <f t="shared" si="14"/>
        <v>0.75</v>
      </c>
      <c r="X20" s="32">
        <f>data!AP18</f>
        <v>71</v>
      </c>
      <c r="Y20" s="29">
        <f>data!AS18/data!BA18</f>
        <v>0.10526315789473684</v>
      </c>
      <c r="Z20" s="30">
        <f>data!AT18/data!BA18</f>
        <v>0.73684210526315785</v>
      </c>
      <c r="AA20" s="25">
        <f t="shared" si="15"/>
        <v>0.84210526315789469</v>
      </c>
      <c r="AB20" s="29">
        <f>data!AU18/data!BB18</f>
        <v>7.6923076923076927E-2</v>
      </c>
      <c r="AC20" s="30">
        <f>data!AV18/data!BB18</f>
        <v>0.76923076923076927</v>
      </c>
      <c r="AD20" s="26">
        <f t="shared" si="16"/>
        <v>0.84615384615384626</v>
      </c>
      <c r="AE20" s="32">
        <f>data!BC18</f>
        <v>70</v>
      </c>
      <c r="AF20" s="29">
        <f>data!BF18/data!BN18</f>
        <v>8.1967213114754092E-2</v>
      </c>
      <c r="AG20" s="30">
        <f>data!BG18/data!BN18</f>
        <v>0.80327868852459017</v>
      </c>
      <c r="AH20" s="25">
        <f t="shared" si="17"/>
        <v>0.88524590163934425</v>
      </c>
      <c r="AI20" s="29">
        <f>data!BH18/data!BO18</f>
        <v>0.13333333333333333</v>
      </c>
      <c r="AJ20" s="30">
        <f>data!BI18/data!BO18</f>
        <v>0.66666666666666663</v>
      </c>
      <c r="AK20" s="26">
        <f t="shared" si="18"/>
        <v>0.79999999999999993</v>
      </c>
      <c r="AL20" s="32">
        <f>data!BP18</f>
        <v>76</v>
      </c>
      <c r="AM20" s="29">
        <f>IFERROR(data!BS18/data!$CA18," ")</f>
        <v>4.9180327868852458E-2</v>
      </c>
      <c r="AN20" s="30">
        <f>IFERROR(data!BT18/data!$CA18," ")</f>
        <v>0.73770491803278693</v>
      </c>
      <c r="AO20" s="25">
        <f t="shared" si="19"/>
        <v>0.78688524590163933</v>
      </c>
      <c r="AP20" s="29">
        <f>IFERROR(data!BU18/data!$CB18," ")</f>
        <v>0</v>
      </c>
      <c r="AQ20" s="30">
        <f>IFERROR(data!BV18/data!$CB18," ")</f>
        <v>0.8</v>
      </c>
      <c r="AR20" s="26">
        <f t="shared" si="20"/>
        <v>0.8</v>
      </c>
      <c r="AS20" s="32">
        <f>data!CC18</f>
        <v>71</v>
      </c>
      <c r="AT20" s="29">
        <f>IFERROR(data!CF18/data!$CN18," ")</f>
        <v>3.7735849056603772E-2</v>
      </c>
      <c r="AU20" s="30">
        <f>IFERROR(data!CG18/data!$CN18," ")</f>
        <v>0.67924528301886788</v>
      </c>
      <c r="AV20" s="25">
        <f t="shared" si="21"/>
        <v>0.71698113207547165</v>
      </c>
      <c r="AW20" s="29">
        <f>IFERROR(data!CH18/data!$CO18," ")</f>
        <v>5.8823529411764705E-2</v>
      </c>
      <c r="AX20" s="30">
        <f>IFERROR(data!CI18/data!$CO18," ")</f>
        <v>0.82352941176470584</v>
      </c>
      <c r="AY20" s="26">
        <f t="shared" si="22"/>
        <v>0.88235294117647056</v>
      </c>
      <c r="AZ20" s="32">
        <f>data!CP18</f>
        <v>70</v>
      </c>
      <c r="BA20" s="29">
        <f>IFERROR(data!CS18/data!$DA18," ")</f>
        <v>8.5106382978723402E-2</v>
      </c>
      <c r="BB20" s="30">
        <f>IFERROR(data!CT18/data!$DA18," ")</f>
        <v>0.65957446808510634</v>
      </c>
      <c r="BC20" s="25">
        <f t="shared" si="23"/>
        <v>0.74468085106382975</v>
      </c>
      <c r="BD20" s="29">
        <f>IFERROR(data!CU18/data!$DB18," ")</f>
        <v>3.8461538461538464E-2</v>
      </c>
      <c r="BE20" s="30">
        <f>IFERROR(data!CV18/data!$DB18," ")</f>
        <v>0.76923076923076927</v>
      </c>
      <c r="BF20" s="26">
        <f t="shared" si="24"/>
        <v>0.80769230769230771</v>
      </c>
      <c r="BG20" s="32">
        <f>data!DC18</f>
        <v>73</v>
      </c>
    </row>
    <row r="21" spans="1:59" s="34" customFormat="1" x14ac:dyDescent="0.25">
      <c r="A21" s="27"/>
      <c r="B21" s="68"/>
      <c r="C21" s="68" t="s">
        <v>90</v>
      </c>
      <c r="D21" s="69">
        <f>data!F19/data!N19</f>
        <v>0.12299465240641712</v>
      </c>
      <c r="E21" s="70">
        <f>data!G19/data!N19</f>
        <v>0.69518716577540107</v>
      </c>
      <c r="F21" s="71">
        <f t="shared" si="9"/>
        <v>0.81818181818181823</v>
      </c>
      <c r="G21" s="69">
        <f>data!H19/data!O19</f>
        <v>0.10526315789473684</v>
      </c>
      <c r="H21" s="70">
        <f>data!I19/data!O19</f>
        <v>0.68421052631578949</v>
      </c>
      <c r="I21" s="102">
        <f t="shared" si="10"/>
        <v>0.78947368421052633</v>
      </c>
      <c r="J21" s="74">
        <f>data!P19</f>
        <v>282</v>
      </c>
      <c r="K21" s="69">
        <f>data!S19/data!AA19</f>
        <v>8.7209302325581398E-2</v>
      </c>
      <c r="L21" s="70">
        <f>data!T19/data!AA19</f>
        <v>0.82558139534883723</v>
      </c>
      <c r="M21" s="71">
        <f t="shared" si="11"/>
        <v>0.91279069767441867</v>
      </c>
      <c r="N21" s="69">
        <f>data!U19/data!AB19</f>
        <v>0.1111111111111111</v>
      </c>
      <c r="O21" s="70">
        <f>data!V19/data!AB19</f>
        <v>0.71111111111111114</v>
      </c>
      <c r="P21" s="102">
        <f t="shared" si="12"/>
        <v>0.82222222222222219</v>
      </c>
      <c r="Q21" s="74">
        <f>data!AC19</f>
        <v>262</v>
      </c>
      <c r="R21" s="69">
        <f>data!AF19/data!AN19</f>
        <v>8.7912087912087919E-2</v>
      </c>
      <c r="S21" s="70">
        <f>data!AG19/data!AN19</f>
        <v>0.79670329670329665</v>
      </c>
      <c r="T21" s="71">
        <f t="shared" si="13"/>
        <v>0.88461538461538458</v>
      </c>
      <c r="U21" s="69">
        <f>data!AH19/data!AO19</f>
        <v>9.1954022988505746E-2</v>
      </c>
      <c r="V21" s="70">
        <f>data!AI19/data!AO19</f>
        <v>0.72413793103448276</v>
      </c>
      <c r="W21" s="102">
        <f t="shared" si="14"/>
        <v>0.81609195402298851</v>
      </c>
      <c r="X21" s="74">
        <f>data!AP19</f>
        <v>269</v>
      </c>
      <c r="Y21" s="69">
        <f>data!AS19/data!BA19</f>
        <v>0.12777777777777777</v>
      </c>
      <c r="Z21" s="70">
        <f>data!AT19/data!BA19</f>
        <v>0.76666666666666672</v>
      </c>
      <c r="AA21" s="71">
        <f t="shared" si="15"/>
        <v>0.89444444444444449</v>
      </c>
      <c r="AB21" s="69">
        <f>data!AU19/data!BB19</f>
        <v>5.4794520547945202E-2</v>
      </c>
      <c r="AC21" s="70">
        <f>data!AV19/data!BB19</f>
        <v>0.78082191780821919</v>
      </c>
      <c r="AD21" s="102">
        <f t="shared" si="16"/>
        <v>0.83561643835616439</v>
      </c>
      <c r="AE21" s="74">
        <f>data!BC19</f>
        <v>253</v>
      </c>
      <c r="AF21" s="69">
        <f>data!BF19/data!BN19</f>
        <v>0.13294797687861271</v>
      </c>
      <c r="AG21" s="70">
        <f>data!BG19/data!BN19</f>
        <v>0.73988439306358378</v>
      </c>
      <c r="AH21" s="71">
        <f t="shared" si="17"/>
        <v>0.87283236994219648</v>
      </c>
      <c r="AI21" s="69">
        <f>data!BH19/data!BO19</f>
        <v>0.14492753623188406</v>
      </c>
      <c r="AJ21" s="70">
        <f>data!BI19/data!BO19</f>
        <v>0.72463768115942029</v>
      </c>
      <c r="AK21" s="102">
        <f t="shared" si="18"/>
        <v>0.86956521739130432</v>
      </c>
      <c r="AL21" s="74">
        <f>data!BP19</f>
        <v>242</v>
      </c>
      <c r="AM21" s="69">
        <f>IFERROR(data!BS19/data!$CA19," ")</f>
        <v>9.5238095238095233E-2</v>
      </c>
      <c r="AN21" s="70">
        <f>IFERROR(data!BT19/data!$CA19," ")</f>
        <v>0.73809523809523814</v>
      </c>
      <c r="AO21" s="71">
        <f t="shared" si="19"/>
        <v>0.83333333333333337</v>
      </c>
      <c r="AP21" s="69">
        <f>IFERROR(data!BU19/data!$CB19," ")</f>
        <v>3.2258064516129031E-2</v>
      </c>
      <c r="AQ21" s="70">
        <f>IFERROR(data!BV19/data!$CB19," ")</f>
        <v>0.82258064516129037</v>
      </c>
      <c r="AR21" s="102">
        <f t="shared" si="20"/>
        <v>0.85483870967741937</v>
      </c>
      <c r="AS21" s="74">
        <f>data!CC19</f>
        <v>230</v>
      </c>
      <c r="AT21" s="69">
        <f>IFERROR(data!CF19/data!$CN19," ")</f>
        <v>7.1428571428571425E-2</v>
      </c>
      <c r="AU21" s="70">
        <f>IFERROR(data!CG19/data!$CN19," ")</f>
        <v>0.72077922077922074</v>
      </c>
      <c r="AV21" s="71">
        <f t="shared" si="21"/>
        <v>0.79220779220779214</v>
      </c>
      <c r="AW21" s="69">
        <f>IFERROR(data!CH19/data!$CO19," ")</f>
        <v>2.9411764705882353E-2</v>
      </c>
      <c r="AX21" s="70">
        <f>IFERROR(data!CI19/data!$CO19," ")</f>
        <v>0.75</v>
      </c>
      <c r="AY21" s="102">
        <f t="shared" si="22"/>
        <v>0.77941176470588236</v>
      </c>
      <c r="AZ21" s="74">
        <f>data!CP19</f>
        <v>222</v>
      </c>
      <c r="BA21" s="69">
        <f>IFERROR(data!CS19/data!$DA19," ")</f>
        <v>7.0967741935483872E-2</v>
      </c>
      <c r="BB21" s="70">
        <f>IFERROR(data!CT19/data!$DA19," ")</f>
        <v>0.73548387096774193</v>
      </c>
      <c r="BC21" s="71">
        <f t="shared" si="23"/>
        <v>0.80645161290322576</v>
      </c>
      <c r="BD21" s="69">
        <f>IFERROR(data!CU19/data!$DB19," ")</f>
        <v>7.8947368421052627E-2</v>
      </c>
      <c r="BE21" s="70">
        <f>IFERROR(data!CV19/data!$DB19," ")</f>
        <v>0.77631578947368418</v>
      </c>
      <c r="BF21" s="102">
        <f t="shared" si="24"/>
        <v>0.85526315789473684</v>
      </c>
      <c r="BG21" s="74">
        <f>data!DC19</f>
        <v>231</v>
      </c>
    </row>
    <row r="22" spans="1:59" s="34" customFormat="1" x14ac:dyDescent="0.25">
      <c r="A22" s="27"/>
      <c r="B22" s="28" t="s">
        <v>25</v>
      </c>
      <c r="C22" s="28" t="s">
        <v>25</v>
      </c>
      <c r="D22" s="29">
        <f>data!F20/data!N20</f>
        <v>0.11290322580645161</v>
      </c>
      <c r="E22" s="30">
        <f>data!G20/data!N20</f>
        <v>0.79032258064516125</v>
      </c>
      <c r="F22" s="25">
        <f t="shared" si="9"/>
        <v>0.90322580645161288</v>
      </c>
      <c r="G22" s="29">
        <f>data!H20/data!O20</f>
        <v>9.0909090909090912E-2</v>
      </c>
      <c r="H22" s="30">
        <f>data!I20/data!O20</f>
        <v>0.72727272727272729</v>
      </c>
      <c r="I22" s="26">
        <f t="shared" si="10"/>
        <v>0.81818181818181823</v>
      </c>
      <c r="J22" s="32">
        <f>data!P20</f>
        <v>128</v>
      </c>
      <c r="K22" s="29">
        <f>data!S20/data!AA20</f>
        <v>0.1076923076923077</v>
      </c>
      <c r="L22" s="30">
        <f>data!T20/data!AA20</f>
        <v>0.70769230769230773</v>
      </c>
      <c r="M22" s="25">
        <f t="shared" si="11"/>
        <v>0.81538461538461537</v>
      </c>
      <c r="N22" s="29">
        <f>data!U20/data!AB20</f>
        <v>0.22413793103448276</v>
      </c>
      <c r="O22" s="30">
        <f>data!V20/data!AB20</f>
        <v>0.58620689655172409</v>
      </c>
      <c r="P22" s="26">
        <f t="shared" si="12"/>
        <v>0.81034482758620685</v>
      </c>
      <c r="Q22" s="32">
        <f>data!AC20</f>
        <v>123</v>
      </c>
      <c r="R22" s="29">
        <f>data!AF20/data!AN20</f>
        <v>0.16417910447761194</v>
      </c>
      <c r="S22" s="30">
        <f>data!AG20/data!AN20</f>
        <v>0.73134328358208955</v>
      </c>
      <c r="T22" s="25">
        <f t="shared" si="13"/>
        <v>0.89552238805970152</v>
      </c>
      <c r="U22" s="29">
        <f>data!AH20/data!AO20</f>
        <v>0.08</v>
      </c>
      <c r="V22" s="30">
        <f>data!AI20/data!AO20</f>
        <v>0.76</v>
      </c>
      <c r="W22" s="26">
        <f t="shared" si="14"/>
        <v>0.84</v>
      </c>
      <c r="X22" s="32">
        <f>data!AP20</f>
        <v>117</v>
      </c>
      <c r="Y22" s="29">
        <f>data!AS20/data!BA20</f>
        <v>8.3333333333333329E-2</v>
      </c>
      <c r="Z22" s="30">
        <f>data!AT20/data!BA20</f>
        <v>0.76666666666666672</v>
      </c>
      <c r="AA22" s="25">
        <f t="shared" si="15"/>
        <v>0.85000000000000009</v>
      </c>
      <c r="AB22" s="29">
        <f>data!AU20/data!BB20</f>
        <v>2.0833333333333332E-2</v>
      </c>
      <c r="AC22" s="30">
        <f>data!AV20/data!BB20</f>
        <v>0.8125</v>
      </c>
      <c r="AD22" s="26">
        <f t="shared" si="16"/>
        <v>0.83333333333333337</v>
      </c>
      <c r="AE22" s="32">
        <f>data!BC20</f>
        <v>108</v>
      </c>
      <c r="AF22" s="29">
        <f>data!BF20/data!BN20</f>
        <v>9.2307692307692313E-2</v>
      </c>
      <c r="AG22" s="30">
        <f>data!BG20/data!BN20</f>
        <v>0.72307692307692306</v>
      </c>
      <c r="AH22" s="25">
        <f t="shared" si="17"/>
        <v>0.81538461538461537</v>
      </c>
      <c r="AI22" s="29">
        <f>data!BH20/data!BO20</f>
        <v>8.3333333333333329E-2</v>
      </c>
      <c r="AJ22" s="30">
        <f>data!BI20/data!BO20</f>
        <v>0.77083333333333337</v>
      </c>
      <c r="AK22" s="26">
        <f t="shared" si="18"/>
        <v>0.85416666666666674</v>
      </c>
      <c r="AL22" s="32">
        <f>data!BP20</f>
        <v>113</v>
      </c>
      <c r="AM22" s="29">
        <f>IFERROR(data!BS20/data!$CA20," ")</f>
        <v>0.12903225806451613</v>
      </c>
      <c r="AN22" s="30">
        <f>IFERROR(data!BT20/data!$CA20," ")</f>
        <v>0.70967741935483875</v>
      </c>
      <c r="AO22" s="25">
        <f t="shared" si="19"/>
        <v>0.83870967741935487</v>
      </c>
      <c r="AP22" s="29">
        <f>IFERROR(data!BU20/data!$CB20," ")</f>
        <v>2.0408163265306121E-2</v>
      </c>
      <c r="AQ22" s="30">
        <f>IFERROR(data!BV20/data!$CB20," ")</f>
        <v>0.73469387755102045</v>
      </c>
      <c r="AR22" s="26">
        <f t="shared" si="20"/>
        <v>0.75510204081632659</v>
      </c>
      <c r="AS22" s="32">
        <f>data!CC20</f>
        <v>111</v>
      </c>
      <c r="AT22" s="29">
        <f>IFERROR(data!CF20/data!$CN20," ")</f>
        <v>0.10714285714285714</v>
      </c>
      <c r="AU22" s="30">
        <f>IFERROR(data!CG20/data!$CN20," ")</f>
        <v>0.7321428571428571</v>
      </c>
      <c r="AV22" s="25">
        <f t="shared" si="21"/>
        <v>0.83928571428571419</v>
      </c>
      <c r="AW22" s="29">
        <f>IFERROR(data!CH20/data!$CO20," ")</f>
        <v>0</v>
      </c>
      <c r="AX22" s="30">
        <f>IFERROR(data!CI20/data!$CO20," ")</f>
        <v>0.81818181818181823</v>
      </c>
      <c r="AY22" s="26">
        <f t="shared" si="22"/>
        <v>0.81818181818181823</v>
      </c>
      <c r="AZ22" s="32">
        <f>data!CP20</f>
        <v>89</v>
      </c>
      <c r="BA22" s="29">
        <f>IFERROR(data!CS20/data!$DA20," ")</f>
        <v>7.5471698113207544E-2</v>
      </c>
      <c r="BB22" s="30">
        <f>IFERROR(data!CT20/data!$DA20," ")</f>
        <v>0.75471698113207553</v>
      </c>
      <c r="BC22" s="25">
        <f t="shared" si="23"/>
        <v>0.83018867924528306</v>
      </c>
      <c r="BD22" s="29">
        <f>IFERROR(data!CU20/data!$DB20," ")</f>
        <v>2.7777777777777776E-2</v>
      </c>
      <c r="BE22" s="30">
        <f>IFERROR(data!CV20/data!$DB20," ")</f>
        <v>0.77777777777777779</v>
      </c>
      <c r="BF22" s="26">
        <f t="shared" si="24"/>
        <v>0.80555555555555558</v>
      </c>
      <c r="BG22" s="32">
        <f>data!DC20</f>
        <v>89</v>
      </c>
    </row>
    <row r="23" spans="1:59" s="34" customFormat="1" x14ac:dyDescent="0.25">
      <c r="A23" s="27"/>
      <c r="B23" s="42" t="s">
        <v>26</v>
      </c>
      <c r="C23" s="42" t="s">
        <v>26</v>
      </c>
      <c r="D23" s="103">
        <f>data!F21/data!N21</f>
        <v>0.2</v>
      </c>
      <c r="E23" s="104">
        <f>data!G21/data!N21</f>
        <v>0.4</v>
      </c>
      <c r="F23" s="58">
        <f t="shared" si="9"/>
        <v>0.60000000000000009</v>
      </c>
      <c r="G23" s="103">
        <f>data!H21/data!O21</f>
        <v>0.33333333333333331</v>
      </c>
      <c r="H23" s="104">
        <f>data!I21/data!O21</f>
        <v>0.66666666666666663</v>
      </c>
      <c r="I23" s="105">
        <f t="shared" si="10"/>
        <v>1</v>
      </c>
      <c r="J23" s="106">
        <f>data!P21</f>
        <v>8</v>
      </c>
      <c r="K23" s="103">
        <f>data!S21/data!AA21</f>
        <v>0.5</v>
      </c>
      <c r="L23" s="104">
        <f>data!T21/data!AA21</f>
        <v>0.25</v>
      </c>
      <c r="M23" s="58">
        <f t="shared" si="11"/>
        <v>0.75</v>
      </c>
      <c r="N23" s="103">
        <f>data!U21/data!AB21</f>
        <v>0.3</v>
      </c>
      <c r="O23" s="104">
        <f>data!V21/data!AB21</f>
        <v>0.5</v>
      </c>
      <c r="P23" s="105">
        <f t="shared" si="12"/>
        <v>0.8</v>
      </c>
      <c r="Q23" s="106">
        <f>data!AC21</f>
        <v>14</v>
      </c>
      <c r="R23" s="103">
        <f>data!AF21/data!AN21</f>
        <v>0.4</v>
      </c>
      <c r="S23" s="104">
        <f>data!AG21/data!AN21</f>
        <v>0.4</v>
      </c>
      <c r="T23" s="58">
        <f t="shared" si="13"/>
        <v>0.8</v>
      </c>
      <c r="U23" s="103">
        <f>data!AH21/data!AO21</f>
        <v>0.33333333333333331</v>
      </c>
      <c r="V23" s="104">
        <f>data!AI21/data!AO21</f>
        <v>0.66666666666666663</v>
      </c>
      <c r="W23" s="105">
        <f t="shared" si="14"/>
        <v>1</v>
      </c>
      <c r="X23" s="106">
        <f>data!AP21</f>
        <v>8</v>
      </c>
      <c r="Y23" s="103">
        <f>data!AS21/data!BA21</f>
        <v>0.25</v>
      </c>
      <c r="Z23" s="104">
        <f>data!AT21/data!BA21</f>
        <v>0.75</v>
      </c>
      <c r="AA23" s="58">
        <f t="shared" si="15"/>
        <v>1</v>
      </c>
      <c r="AB23" s="103">
        <f>data!AU21/data!BB21</f>
        <v>0.25</v>
      </c>
      <c r="AC23" s="104">
        <f>data!AV21/data!BB21</f>
        <v>0.75</v>
      </c>
      <c r="AD23" s="105">
        <f t="shared" si="16"/>
        <v>1</v>
      </c>
      <c r="AE23" s="106">
        <f>data!BC21</f>
        <v>8</v>
      </c>
      <c r="AF23" s="103">
        <f>data!BF21/data!BN21</f>
        <v>0</v>
      </c>
      <c r="AG23" s="104">
        <f>data!BG21/data!BN21</f>
        <v>1</v>
      </c>
      <c r="AH23" s="58">
        <f t="shared" si="17"/>
        <v>1</v>
      </c>
      <c r="AI23" s="103">
        <f>data!BH21/data!BO21</f>
        <v>0</v>
      </c>
      <c r="AJ23" s="104">
        <f>data!BI21/data!BO21</f>
        <v>0.75</v>
      </c>
      <c r="AK23" s="105">
        <f t="shared" si="18"/>
        <v>0.75</v>
      </c>
      <c r="AL23" s="106">
        <f>data!BP21</f>
        <v>8</v>
      </c>
      <c r="AM23" s="103">
        <f>IFERROR(data!BS21/data!$CA21," ")</f>
        <v>0.25</v>
      </c>
      <c r="AN23" s="104">
        <f>IFERROR(data!BT21/data!$CA21," ")</f>
        <v>0.5</v>
      </c>
      <c r="AO23" s="58">
        <f t="shared" si="19"/>
        <v>0.75</v>
      </c>
      <c r="AP23" s="103">
        <f>IFERROR(data!BU21/data!$CB21," ")</f>
        <v>0.5</v>
      </c>
      <c r="AQ23" s="104">
        <f>IFERROR(data!BV21/data!$CB21," ")</f>
        <v>0.16666666666666666</v>
      </c>
      <c r="AR23" s="105">
        <f t="shared" si="20"/>
        <v>0.66666666666666663</v>
      </c>
      <c r="AS23" s="106">
        <f>data!CC21</f>
        <v>10</v>
      </c>
      <c r="AT23" s="103">
        <f>IFERROR(data!CF21/data!$CN21," ")</f>
        <v>1</v>
      </c>
      <c r="AU23" s="104">
        <f>IFERROR(data!CG21/data!$CN21," ")</f>
        <v>0</v>
      </c>
      <c r="AV23" s="58">
        <f t="shared" si="21"/>
        <v>1</v>
      </c>
      <c r="AW23" s="103">
        <f>IFERROR(data!CH21/data!$CO21," ")</f>
        <v>0</v>
      </c>
      <c r="AX23" s="104">
        <f>IFERROR(data!CI21/data!$CO21," ")</f>
        <v>1</v>
      </c>
      <c r="AY23" s="105">
        <f t="shared" si="22"/>
        <v>1</v>
      </c>
      <c r="AZ23" s="106">
        <f>data!CP21</f>
        <v>3</v>
      </c>
      <c r="BA23" s="103">
        <f>IFERROR(data!CS21/data!$DA21," ")</f>
        <v>1</v>
      </c>
      <c r="BB23" s="104">
        <f>IFERROR(data!CT21/data!$DA21," ")</f>
        <v>0</v>
      </c>
      <c r="BC23" s="58">
        <f t="shared" si="23"/>
        <v>1</v>
      </c>
      <c r="BD23" s="103">
        <f>IFERROR(data!CU21/data!$DB21," ")</f>
        <v>0</v>
      </c>
      <c r="BE23" s="104">
        <f>IFERROR(data!CV21/data!$DB21," ")</f>
        <v>0.5</v>
      </c>
      <c r="BF23" s="105">
        <f t="shared" si="24"/>
        <v>0.5</v>
      </c>
      <c r="BG23" s="106">
        <f>data!DC21</f>
        <v>3</v>
      </c>
    </row>
    <row r="24" spans="1:59" s="34" customFormat="1" x14ac:dyDescent="0.25">
      <c r="A24" s="27"/>
      <c r="B24" s="42" t="s">
        <v>27</v>
      </c>
      <c r="C24" s="42" t="s">
        <v>27</v>
      </c>
      <c r="D24" s="103">
        <f>data!F22/data!N22</f>
        <v>0</v>
      </c>
      <c r="E24" s="104">
        <f>data!G22/data!N22</f>
        <v>0.33333333333333331</v>
      </c>
      <c r="F24" s="58">
        <f t="shared" si="9"/>
        <v>0.33333333333333331</v>
      </c>
      <c r="G24" s="103">
        <f>data!H22/data!O22</f>
        <v>0.16666666666666666</v>
      </c>
      <c r="H24" s="104">
        <f>data!I22/data!O22</f>
        <v>0.83333333333333337</v>
      </c>
      <c r="I24" s="105">
        <f t="shared" si="10"/>
        <v>1</v>
      </c>
      <c r="J24" s="106">
        <f>data!P22</f>
        <v>9</v>
      </c>
      <c r="K24" s="103">
        <f>data!S22/data!AA22</f>
        <v>0.375</v>
      </c>
      <c r="L24" s="104">
        <f>data!T22/data!AA22</f>
        <v>0.375</v>
      </c>
      <c r="M24" s="58">
        <f t="shared" si="11"/>
        <v>0.75</v>
      </c>
      <c r="N24" s="103">
        <f>data!U22/data!AB22</f>
        <v>0.4</v>
      </c>
      <c r="O24" s="104">
        <f>data!V22/data!AB22</f>
        <v>0.4</v>
      </c>
      <c r="P24" s="105">
        <f t="shared" si="12"/>
        <v>0.8</v>
      </c>
      <c r="Q24" s="106">
        <f>data!AC22</f>
        <v>13</v>
      </c>
      <c r="R24" s="103">
        <f>data!AF22/data!AN22</f>
        <v>0.6</v>
      </c>
      <c r="S24" s="104">
        <f>data!AG22/data!AN22</f>
        <v>0.4</v>
      </c>
      <c r="T24" s="58">
        <f t="shared" si="13"/>
        <v>1</v>
      </c>
      <c r="U24" s="103">
        <f>data!AH22/data!AO22</f>
        <v>0</v>
      </c>
      <c r="V24" s="104">
        <f>data!AI22/data!AO22</f>
        <v>0.8571428571428571</v>
      </c>
      <c r="W24" s="105">
        <f t="shared" si="14"/>
        <v>0.8571428571428571</v>
      </c>
      <c r="X24" s="106">
        <f>data!AP22</f>
        <v>12</v>
      </c>
      <c r="Y24" s="103">
        <f>data!AS22/data!BA22</f>
        <v>0</v>
      </c>
      <c r="Z24" s="104">
        <f>data!AT22/data!BA22</f>
        <v>0.2</v>
      </c>
      <c r="AA24" s="58">
        <f t="shared" si="15"/>
        <v>0.2</v>
      </c>
      <c r="AB24" s="103">
        <f>data!AU22/data!BB22</f>
        <v>0</v>
      </c>
      <c r="AC24" s="104">
        <f>data!AV22/data!BB22</f>
        <v>0.5</v>
      </c>
      <c r="AD24" s="105">
        <f t="shared" si="16"/>
        <v>0.5</v>
      </c>
      <c r="AE24" s="106">
        <f>data!BC22</f>
        <v>7</v>
      </c>
      <c r="AF24" s="103">
        <f>data!BF22/data!BN22</f>
        <v>0.66666666666666663</v>
      </c>
      <c r="AG24" s="104">
        <f>data!BG22/data!BN22</f>
        <v>0.33333333333333331</v>
      </c>
      <c r="AH24" s="58">
        <f t="shared" si="17"/>
        <v>1</v>
      </c>
      <c r="AI24" s="103">
        <f>data!BH22/data!BO22</f>
        <v>0</v>
      </c>
      <c r="AJ24" s="104">
        <f>data!BI22/data!BO22</f>
        <v>0.8</v>
      </c>
      <c r="AK24" s="105">
        <f t="shared" si="18"/>
        <v>0.8</v>
      </c>
      <c r="AL24" s="106">
        <f>data!BP22</f>
        <v>8</v>
      </c>
      <c r="AM24" s="103">
        <f>IFERROR(data!BS22/data!$CA22," ")</f>
        <v>0</v>
      </c>
      <c r="AN24" s="104">
        <f>IFERROR(data!BT22/data!$CA22," ")</f>
        <v>0.75</v>
      </c>
      <c r="AO24" s="58">
        <f t="shared" si="19"/>
        <v>0.75</v>
      </c>
      <c r="AP24" s="103">
        <f>IFERROR(data!BU22/data!$CB22," ")</f>
        <v>0.4</v>
      </c>
      <c r="AQ24" s="104">
        <f>IFERROR(data!BV22/data!$CB22," ")</f>
        <v>0.2</v>
      </c>
      <c r="AR24" s="105">
        <f t="shared" si="20"/>
        <v>0.60000000000000009</v>
      </c>
      <c r="AS24" s="106">
        <f>data!CC22</f>
        <v>9</v>
      </c>
      <c r="AT24" s="103">
        <f>IFERROR(data!CF22/data!$CN22," ")</f>
        <v>0.33333333333333331</v>
      </c>
      <c r="AU24" s="104">
        <f>IFERROR(data!CG22/data!$CN22," ")</f>
        <v>0.16666666666666666</v>
      </c>
      <c r="AV24" s="58">
        <f t="shared" si="21"/>
        <v>0.5</v>
      </c>
      <c r="AW24" s="103">
        <f>IFERROR(data!CH22/data!$CO22," ")</f>
        <v>0</v>
      </c>
      <c r="AX24" s="104">
        <f>IFERROR(data!CI22/data!$CO22," ")</f>
        <v>0</v>
      </c>
      <c r="AY24" s="105">
        <f t="shared" si="22"/>
        <v>0</v>
      </c>
      <c r="AZ24" s="106">
        <f>data!CP22</f>
        <v>7</v>
      </c>
      <c r="BA24" s="103">
        <f>IFERROR(data!CS22/data!$DA22," ")</f>
        <v>0.25</v>
      </c>
      <c r="BB24" s="104">
        <f>IFERROR(data!CT22/data!$DA22," ")</f>
        <v>0.25</v>
      </c>
      <c r="BC24" s="58">
        <f t="shared" si="23"/>
        <v>0.5</v>
      </c>
      <c r="BD24" s="103">
        <f>IFERROR(data!CU22/data!$DB22," ")</f>
        <v>0</v>
      </c>
      <c r="BE24" s="104">
        <f>IFERROR(data!CV22/data!$DB22," ")</f>
        <v>1</v>
      </c>
      <c r="BF24" s="105">
        <f t="shared" si="24"/>
        <v>1</v>
      </c>
      <c r="BG24" s="106">
        <f>data!DC22</f>
        <v>5</v>
      </c>
    </row>
    <row r="25" spans="1:59" s="34" customFormat="1" x14ac:dyDescent="0.25">
      <c r="A25" s="27"/>
      <c r="B25" s="42" t="s">
        <v>28</v>
      </c>
      <c r="C25" s="42" t="s">
        <v>28</v>
      </c>
      <c r="D25" s="103">
        <f>data!F23/data!N23</f>
        <v>0.24</v>
      </c>
      <c r="E25" s="104">
        <f>data!G23/data!N23</f>
        <v>0.72</v>
      </c>
      <c r="F25" s="58">
        <f t="shared" si="9"/>
        <v>0.96</v>
      </c>
      <c r="G25" s="103">
        <f>data!H23/data!O23</f>
        <v>0.5714285714285714</v>
      </c>
      <c r="H25" s="104">
        <f>data!I23/data!O23</f>
        <v>0.2857142857142857</v>
      </c>
      <c r="I25" s="105">
        <f t="shared" si="10"/>
        <v>0.8571428571428571</v>
      </c>
      <c r="J25" s="106">
        <f>data!P23</f>
        <v>32</v>
      </c>
      <c r="K25" s="103">
        <f>data!S23/data!AA23</f>
        <v>0.2608695652173913</v>
      </c>
      <c r="L25" s="104">
        <f>data!T23/data!AA23</f>
        <v>0.52173913043478259</v>
      </c>
      <c r="M25" s="58">
        <f t="shared" si="11"/>
        <v>0.78260869565217384</v>
      </c>
      <c r="N25" s="103">
        <f>data!U23/data!AB23</f>
        <v>0.16666666666666666</v>
      </c>
      <c r="O25" s="104">
        <f>data!V23/data!AB23</f>
        <v>0.33333333333333331</v>
      </c>
      <c r="P25" s="105">
        <f t="shared" si="12"/>
        <v>0.5</v>
      </c>
      <c r="Q25" s="106">
        <f>data!AC23</f>
        <v>35</v>
      </c>
      <c r="R25" s="103">
        <f>data!AF23/data!AN23</f>
        <v>0.21052631578947367</v>
      </c>
      <c r="S25" s="104">
        <f>data!AG23/data!AN23</f>
        <v>0.73684210526315785</v>
      </c>
      <c r="T25" s="58">
        <f t="shared" si="13"/>
        <v>0.94736842105263153</v>
      </c>
      <c r="U25" s="103">
        <f>data!AH23/data!AO23</f>
        <v>0</v>
      </c>
      <c r="V25" s="104">
        <f>data!AI23/data!AO23</f>
        <v>0.8571428571428571</v>
      </c>
      <c r="W25" s="105">
        <f t="shared" si="14"/>
        <v>0.8571428571428571</v>
      </c>
      <c r="X25" s="106">
        <f>data!AP23</f>
        <v>26</v>
      </c>
      <c r="Y25" s="103">
        <f>data!AS23/data!BA23</f>
        <v>0.16666666666666666</v>
      </c>
      <c r="Z25" s="104">
        <f>data!AT23/data!BA23</f>
        <v>0.72222222222222221</v>
      </c>
      <c r="AA25" s="58">
        <f t="shared" si="15"/>
        <v>0.88888888888888884</v>
      </c>
      <c r="AB25" s="103">
        <f>data!AU23/data!BB23</f>
        <v>0.25</v>
      </c>
      <c r="AC25" s="104">
        <f>data!AV23/data!BB23</f>
        <v>0.625</v>
      </c>
      <c r="AD25" s="105">
        <f t="shared" si="16"/>
        <v>0.875</v>
      </c>
      <c r="AE25" s="106">
        <f>data!BC23</f>
        <v>26</v>
      </c>
      <c r="AF25" s="103">
        <f>data!BF23/data!BN23</f>
        <v>0.125</v>
      </c>
      <c r="AG25" s="104">
        <f>data!BG23/data!BN23</f>
        <v>0.75</v>
      </c>
      <c r="AH25" s="58">
        <f t="shared" si="17"/>
        <v>0.875</v>
      </c>
      <c r="AI25" s="103">
        <f>data!BH23/data!BO23</f>
        <v>0.16666666666666666</v>
      </c>
      <c r="AJ25" s="104">
        <f>data!BI23/data!BO23</f>
        <v>0.66666666666666663</v>
      </c>
      <c r="AK25" s="105">
        <f t="shared" si="18"/>
        <v>0.83333333333333326</v>
      </c>
      <c r="AL25" s="106">
        <f>data!BP23</f>
        <v>30</v>
      </c>
      <c r="AM25" s="103">
        <f>IFERROR(data!BS23/data!$CA23," ")</f>
        <v>0.11538461538461539</v>
      </c>
      <c r="AN25" s="104">
        <f>IFERROR(data!BT23/data!$CA23," ")</f>
        <v>0.69230769230769229</v>
      </c>
      <c r="AO25" s="58">
        <f t="shared" si="19"/>
        <v>0.80769230769230771</v>
      </c>
      <c r="AP25" s="103">
        <f>IFERROR(data!BU23/data!$CB23," ")</f>
        <v>0</v>
      </c>
      <c r="AQ25" s="104">
        <f>IFERROR(data!BV23/data!$CB23," ")</f>
        <v>0.4</v>
      </c>
      <c r="AR25" s="105">
        <f t="shared" si="20"/>
        <v>0.4</v>
      </c>
      <c r="AS25" s="106">
        <f>data!CC23</f>
        <v>31</v>
      </c>
      <c r="AT25" s="103">
        <f>IFERROR(data!CF23/data!$CN23," ")</f>
        <v>0</v>
      </c>
      <c r="AU25" s="104">
        <f>IFERROR(data!CG23/data!$CN23," ")</f>
        <v>0.82352941176470584</v>
      </c>
      <c r="AV25" s="58">
        <f t="shared" si="21"/>
        <v>0.82352941176470584</v>
      </c>
      <c r="AW25" s="103">
        <f>IFERROR(data!CH23/data!$CO23," ")</f>
        <v>0</v>
      </c>
      <c r="AX25" s="104">
        <f>IFERROR(data!CI23/data!$CO23," ")</f>
        <v>1</v>
      </c>
      <c r="AY25" s="105">
        <f t="shared" si="22"/>
        <v>1</v>
      </c>
      <c r="AZ25" s="106">
        <f>data!CP23</f>
        <v>23</v>
      </c>
      <c r="BA25" s="103">
        <f>IFERROR(data!CS23/data!$DA23," ")</f>
        <v>6.6666666666666666E-2</v>
      </c>
      <c r="BB25" s="104">
        <f>IFERROR(data!CT23/data!$DA23," ")</f>
        <v>0.73333333333333328</v>
      </c>
      <c r="BC25" s="58">
        <f t="shared" si="23"/>
        <v>0.79999999999999993</v>
      </c>
      <c r="BD25" s="103">
        <f>IFERROR(data!CU23/data!$DB23," ")</f>
        <v>0.125</v>
      </c>
      <c r="BE25" s="104">
        <f>IFERROR(data!CV23/data!$DB23," ")</f>
        <v>0.75</v>
      </c>
      <c r="BF25" s="105">
        <f t="shared" si="24"/>
        <v>0.875</v>
      </c>
      <c r="BG25" s="106">
        <f>data!DC23</f>
        <v>23</v>
      </c>
    </row>
    <row r="26" spans="1:59" s="34" customFormat="1" x14ac:dyDescent="0.25">
      <c r="A26" s="27"/>
      <c r="B26" s="28" t="s">
        <v>29</v>
      </c>
      <c r="C26" s="28" t="s">
        <v>30</v>
      </c>
      <c r="D26" s="29">
        <f>data!F24/data!N24</f>
        <v>0.30952380952380953</v>
      </c>
      <c r="E26" s="30">
        <f>data!G24/data!N24</f>
        <v>0.5</v>
      </c>
      <c r="F26" s="25">
        <f t="shared" si="9"/>
        <v>0.80952380952380953</v>
      </c>
      <c r="G26" s="29">
        <f>data!H24/data!O24</f>
        <v>0.25</v>
      </c>
      <c r="H26" s="30">
        <f>data!I24/data!O24</f>
        <v>0.54166666666666663</v>
      </c>
      <c r="I26" s="26">
        <f t="shared" si="10"/>
        <v>0.79166666666666663</v>
      </c>
      <c r="J26" s="32">
        <f>data!P24</f>
        <v>66</v>
      </c>
      <c r="K26" s="29">
        <f>data!S24/data!AA24</f>
        <v>0.4642857142857143</v>
      </c>
      <c r="L26" s="30">
        <f>data!T24/data!AA24</f>
        <v>0.42857142857142855</v>
      </c>
      <c r="M26" s="25">
        <f t="shared" si="11"/>
        <v>0.89285714285714279</v>
      </c>
      <c r="N26" s="29">
        <f>data!U24/data!AB24</f>
        <v>0.21428571428571427</v>
      </c>
      <c r="O26" s="30">
        <f>data!V24/data!AB24</f>
        <v>0.42857142857142855</v>
      </c>
      <c r="P26" s="26">
        <f t="shared" si="12"/>
        <v>0.64285714285714279</v>
      </c>
      <c r="Q26" s="32">
        <f>data!AC24</f>
        <v>42</v>
      </c>
      <c r="R26" s="29">
        <f>data!AF24/data!AN24</f>
        <v>0.57894736842105265</v>
      </c>
      <c r="S26" s="30">
        <f>data!AG24/data!AN24</f>
        <v>0.36842105263157893</v>
      </c>
      <c r="T26" s="25">
        <f t="shared" si="13"/>
        <v>0.94736842105263164</v>
      </c>
      <c r="U26" s="29">
        <f>data!AH24/data!AO24</f>
        <v>0.2</v>
      </c>
      <c r="V26" s="30">
        <f>data!AI24/data!AO24</f>
        <v>0.66666666666666663</v>
      </c>
      <c r="W26" s="26">
        <f t="shared" si="14"/>
        <v>0.8666666666666667</v>
      </c>
      <c r="X26" s="32">
        <f>data!AP24</f>
        <v>34</v>
      </c>
      <c r="Y26" s="29">
        <f>data!AS24/data!BA24</f>
        <v>0.13043478260869565</v>
      </c>
      <c r="Z26" s="30">
        <f>data!AT24/data!BA24</f>
        <v>0.65217391304347827</v>
      </c>
      <c r="AA26" s="25">
        <f t="shared" si="15"/>
        <v>0.78260869565217395</v>
      </c>
      <c r="AB26" s="29">
        <f>data!AU24/data!BB24</f>
        <v>0.2857142857142857</v>
      </c>
      <c r="AC26" s="30">
        <f>data!AV24/data!BB24</f>
        <v>0.6428571428571429</v>
      </c>
      <c r="AD26" s="26">
        <f t="shared" si="16"/>
        <v>0.9285714285714286</v>
      </c>
      <c r="AE26" s="32">
        <f>data!BC24</f>
        <v>37</v>
      </c>
      <c r="AF26" s="29">
        <f>data!BF24/data!BN24</f>
        <v>0.29032258064516131</v>
      </c>
      <c r="AG26" s="30">
        <f>data!BG24/data!BN24</f>
        <v>0.58064516129032262</v>
      </c>
      <c r="AH26" s="25">
        <f t="shared" si="17"/>
        <v>0.87096774193548399</v>
      </c>
      <c r="AI26" s="29">
        <f>data!BH24/data!BO24</f>
        <v>0.27272727272727271</v>
      </c>
      <c r="AJ26" s="30">
        <f>data!BI24/data!BO24</f>
        <v>0.45454545454545453</v>
      </c>
      <c r="AK26" s="26">
        <f t="shared" si="18"/>
        <v>0.72727272727272729</v>
      </c>
      <c r="AL26" s="32">
        <f>data!BP24</f>
        <v>42</v>
      </c>
      <c r="AM26" s="29">
        <f>IFERROR(data!BS24/data!$CA24," ")</f>
        <v>0.3783783783783784</v>
      </c>
      <c r="AN26" s="30">
        <f>IFERROR(data!BT24/data!$CA24," ")</f>
        <v>0.48648648648648651</v>
      </c>
      <c r="AO26" s="25">
        <f t="shared" si="19"/>
        <v>0.86486486486486491</v>
      </c>
      <c r="AP26" s="29">
        <f>IFERROR(data!BU24/data!$CB24," ")</f>
        <v>0.18181818181818182</v>
      </c>
      <c r="AQ26" s="30">
        <f>IFERROR(data!BV24/data!$CB24," ")</f>
        <v>0.63636363636363635</v>
      </c>
      <c r="AR26" s="26">
        <f t="shared" si="20"/>
        <v>0.81818181818181812</v>
      </c>
      <c r="AS26" s="32">
        <f>data!CC24</f>
        <v>48</v>
      </c>
      <c r="AT26" s="29">
        <f>IFERROR(data!CF24/data!$CN24," ")</f>
        <v>6.25E-2</v>
      </c>
      <c r="AU26" s="30">
        <f>IFERROR(data!CG24/data!$CN24," ")</f>
        <v>0.6875</v>
      </c>
      <c r="AV26" s="25">
        <f t="shared" si="21"/>
        <v>0.75</v>
      </c>
      <c r="AW26" s="29">
        <f>IFERROR(data!CH24/data!$CO24," ")</f>
        <v>0.125</v>
      </c>
      <c r="AX26" s="30">
        <f>IFERROR(data!CI24/data!$CO24," ")</f>
        <v>0.25</v>
      </c>
      <c r="AY26" s="26">
        <f t="shared" si="22"/>
        <v>0.375</v>
      </c>
      <c r="AZ26" s="32">
        <f>data!CP24</f>
        <v>24</v>
      </c>
      <c r="BA26" s="29">
        <f>IFERROR(data!CS24/data!$DA24," ")</f>
        <v>0.125</v>
      </c>
      <c r="BB26" s="30">
        <f>IFERROR(data!CT24/data!$DA24," ")</f>
        <v>0.5625</v>
      </c>
      <c r="BC26" s="25">
        <f t="shared" si="23"/>
        <v>0.6875</v>
      </c>
      <c r="BD26" s="29">
        <f>IFERROR(data!CU24/data!$DB24," ")</f>
        <v>0.16666666666666666</v>
      </c>
      <c r="BE26" s="30">
        <f>IFERROR(data!CV24/data!$DB24," ")</f>
        <v>0.58333333333333337</v>
      </c>
      <c r="BF26" s="26">
        <f t="shared" si="24"/>
        <v>0.75</v>
      </c>
      <c r="BG26" s="32">
        <f>data!DC24</f>
        <v>28</v>
      </c>
    </row>
    <row r="27" spans="1:59" s="34" customFormat="1" x14ac:dyDescent="0.25">
      <c r="A27" s="27"/>
      <c r="B27" s="28"/>
      <c r="C27" s="28" t="s">
        <v>31</v>
      </c>
      <c r="D27" s="29">
        <f>data!F25/data!N25</f>
        <v>0.11627906976744186</v>
      </c>
      <c r="E27" s="30">
        <f>data!G25/data!N25</f>
        <v>0.72093023255813948</v>
      </c>
      <c r="F27" s="25">
        <f t="shared" si="9"/>
        <v>0.83720930232558133</v>
      </c>
      <c r="G27" s="29">
        <f>data!H25/data!O25</f>
        <v>0.2</v>
      </c>
      <c r="H27" s="30">
        <f>data!I25/data!O25</f>
        <v>0.5</v>
      </c>
      <c r="I27" s="26">
        <f t="shared" si="10"/>
        <v>0.7</v>
      </c>
      <c r="J27" s="32">
        <f>data!P25</f>
        <v>53</v>
      </c>
      <c r="K27" s="29">
        <f>data!S25/data!AA25</f>
        <v>0.18</v>
      </c>
      <c r="L27" s="30">
        <f>data!T25/data!AA25</f>
        <v>0.76</v>
      </c>
      <c r="M27" s="25">
        <f t="shared" si="11"/>
        <v>0.94</v>
      </c>
      <c r="N27" s="29">
        <f>data!U25/data!AB25</f>
        <v>0.1</v>
      </c>
      <c r="O27" s="30">
        <f>data!V25/data!AB25</f>
        <v>0.5</v>
      </c>
      <c r="P27" s="26">
        <f t="shared" si="12"/>
        <v>0.6</v>
      </c>
      <c r="Q27" s="32">
        <f>data!AC25</f>
        <v>60</v>
      </c>
      <c r="R27" s="29">
        <f>data!AF25/data!AN25</f>
        <v>0.28000000000000003</v>
      </c>
      <c r="S27" s="30">
        <f>data!AG25/data!AN25</f>
        <v>0.57999999999999996</v>
      </c>
      <c r="T27" s="25">
        <f t="shared" si="13"/>
        <v>0.86</v>
      </c>
      <c r="U27" s="29">
        <f>data!AH25/data!AO25</f>
        <v>0.25</v>
      </c>
      <c r="V27" s="30">
        <f>data!AI25/data!AO25</f>
        <v>0.625</v>
      </c>
      <c r="W27" s="26">
        <f t="shared" si="14"/>
        <v>0.875</v>
      </c>
      <c r="X27" s="32">
        <f>data!AP25</f>
        <v>58</v>
      </c>
      <c r="Y27" s="29">
        <f>data!AS25/data!BA25</f>
        <v>0.21212121212121213</v>
      </c>
      <c r="Z27" s="30">
        <f>data!AT25/data!BA25</f>
        <v>0.69696969696969702</v>
      </c>
      <c r="AA27" s="25">
        <f t="shared" si="15"/>
        <v>0.90909090909090917</v>
      </c>
      <c r="AB27" s="29">
        <f>data!AU25/data!BB25</f>
        <v>0</v>
      </c>
      <c r="AC27" s="30">
        <f>data!AV25/data!BB25</f>
        <v>0.5714285714285714</v>
      </c>
      <c r="AD27" s="26">
        <f t="shared" si="16"/>
        <v>0.5714285714285714</v>
      </c>
      <c r="AE27" s="32">
        <f>data!BC25</f>
        <v>40</v>
      </c>
      <c r="AF27" s="29">
        <f>data!BF25/data!BN25</f>
        <v>0.30769230769230771</v>
      </c>
      <c r="AG27" s="30">
        <f>data!BG25/data!BN25</f>
        <v>0.58974358974358976</v>
      </c>
      <c r="AH27" s="25">
        <f t="shared" si="17"/>
        <v>0.89743589743589747</v>
      </c>
      <c r="AI27" s="29">
        <f>data!BH25/data!BO25</f>
        <v>0.18181818181818182</v>
      </c>
      <c r="AJ27" s="30">
        <f>data!BI25/data!BO25</f>
        <v>0.54545454545454541</v>
      </c>
      <c r="AK27" s="26">
        <f t="shared" si="18"/>
        <v>0.72727272727272729</v>
      </c>
      <c r="AL27" s="32">
        <f>data!BP25</f>
        <v>50</v>
      </c>
      <c r="AM27" s="29">
        <f>IFERROR(data!BS25/data!$CA25," ")</f>
        <v>0.3125</v>
      </c>
      <c r="AN27" s="30">
        <f>IFERROR(data!BT25/data!$CA25," ")</f>
        <v>0.5</v>
      </c>
      <c r="AO27" s="25">
        <f t="shared" si="19"/>
        <v>0.8125</v>
      </c>
      <c r="AP27" s="29">
        <f>IFERROR(data!BU25/data!$CB25," ")</f>
        <v>0</v>
      </c>
      <c r="AQ27" s="30">
        <f>IFERROR(data!BV25/data!$CB25," ")</f>
        <v>0.83333333333333337</v>
      </c>
      <c r="AR27" s="26">
        <f t="shared" si="20"/>
        <v>0.83333333333333337</v>
      </c>
      <c r="AS27" s="32">
        <f>data!CC25</f>
        <v>38</v>
      </c>
      <c r="AT27" s="29">
        <f>IFERROR(data!CF25/data!$CN25," ")</f>
        <v>0.25925925925925924</v>
      </c>
      <c r="AU27" s="30">
        <f>IFERROR(data!CG25/data!$CN25," ")</f>
        <v>0.70370370370370372</v>
      </c>
      <c r="AV27" s="25">
        <f t="shared" si="21"/>
        <v>0.96296296296296302</v>
      </c>
      <c r="AW27" s="29">
        <f>IFERROR(data!CH25/data!$CO25," ")</f>
        <v>0.2857142857142857</v>
      </c>
      <c r="AX27" s="30">
        <f>IFERROR(data!CI25/data!$CO25," ")</f>
        <v>0.42857142857142855</v>
      </c>
      <c r="AY27" s="26">
        <f t="shared" si="22"/>
        <v>0.71428571428571419</v>
      </c>
      <c r="AZ27" s="32">
        <f>data!CP25</f>
        <v>34</v>
      </c>
      <c r="BA27" s="29">
        <f>IFERROR(data!CS25/data!$DA25," ")</f>
        <v>0.2857142857142857</v>
      </c>
      <c r="BB27" s="30">
        <f>IFERROR(data!CT25/data!$DA25," ")</f>
        <v>0.66666666666666663</v>
      </c>
      <c r="BC27" s="25">
        <f t="shared" si="23"/>
        <v>0.95238095238095233</v>
      </c>
      <c r="BD27" s="29">
        <f>IFERROR(data!CU25/data!$DB25," ")</f>
        <v>0.1111111111111111</v>
      </c>
      <c r="BE27" s="30">
        <f>IFERROR(data!CV25/data!$DB25," ")</f>
        <v>0.44444444444444442</v>
      </c>
      <c r="BF27" s="26">
        <f t="shared" si="24"/>
        <v>0.55555555555555558</v>
      </c>
      <c r="BG27" s="32">
        <f>data!DC25</f>
        <v>30</v>
      </c>
    </row>
    <row r="28" spans="1:59" s="34" customFormat="1" x14ac:dyDescent="0.25">
      <c r="A28" s="27"/>
      <c r="B28" s="68"/>
      <c r="C28" s="68" t="s">
        <v>90</v>
      </c>
      <c r="D28" s="69">
        <f>data!F26/data!N26</f>
        <v>0.21176470588235294</v>
      </c>
      <c r="E28" s="70">
        <f>data!G26/data!N26</f>
        <v>0.61176470588235299</v>
      </c>
      <c r="F28" s="71">
        <f t="shared" si="9"/>
        <v>0.82352941176470595</v>
      </c>
      <c r="G28" s="69">
        <f>data!H26/data!O26</f>
        <v>0.23529411764705882</v>
      </c>
      <c r="H28" s="70">
        <f>data!I26/data!O26</f>
        <v>0.52941176470588236</v>
      </c>
      <c r="I28" s="102">
        <f t="shared" si="10"/>
        <v>0.76470588235294112</v>
      </c>
      <c r="J28" s="74">
        <f>data!P26</f>
        <v>119</v>
      </c>
      <c r="K28" s="69">
        <f>data!S26/data!AA26</f>
        <v>0.28205128205128205</v>
      </c>
      <c r="L28" s="70">
        <f>data!T26/data!AA26</f>
        <v>0.64102564102564108</v>
      </c>
      <c r="M28" s="71">
        <f t="shared" si="11"/>
        <v>0.92307692307692313</v>
      </c>
      <c r="N28" s="69">
        <f>data!U26/data!AB26</f>
        <v>0.16666666666666666</v>
      </c>
      <c r="O28" s="70">
        <f>data!V26/data!AB26</f>
        <v>0.45833333333333331</v>
      </c>
      <c r="P28" s="102">
        <f t="shared" si="12"/>
        <v>0.625</v>
      </c>
      <c r="Q28" s="74">
        <f>data!AC26</f>
        <v>102</v>
      </c>
      <c r="R28" s="69">
        <f>data!AF26/data!AN26</f>
        <v>0.36231884057971014</v>
      </c>
      <c r="S28" s="70">
        <f>data!AG26/data!AN26</f>
        <v>0.52173913043478259</v>
      </c>
      <c r="T28" s="71">
        <f t="shared" si="13"/>
        <v>0.88405797101449268</v>
      </c>
      <c r="U28" s="69">
        <f>data!AH26/data!AO26</f>
        <v>0.21739130434782608</v>
      </c>
      <c r="V28" s="70">
        <f>data!AI26/data!AO26</f>
        <v>0.65217391304347827</v>
      </c>
      <c r="W28" s="102">
        <f t="shared" si="14"/>
        <v>0.86956521739130432</v>
      </c>
      <c r="X28" s="74">
        <f>data!AP26</f>
        <v>92</v>
      </c>
      <c r="Y28" s="69">
        <f>data!AS26/data!BA26</f>
        <v>0.17857142857142858</v>
      </c>
      <c r="Z28" s="70">
        <f>data!AT26/data!BA26</f>
        <v>0.6785714285714286</v>
      </c>
      <c r="AA28" s="71">
        <f t="shared" si="15"/>
        <v>0.85714285714285721</v>
      </c>
      <c r="AB28" s="69">
        <f>data!AU26/data!BB26</f>
        <v>0.19047619047619047</v>
      </c>
      <c r="AC28" s="70">
        <f>data!AV26/data!BB26</f>
        <v>0.61904761904761907</v>
      </c>
      <c r="AD28" s="102">
        <f t="shared" si="16"/>
        <v>0.80952380952380953</v>
      </c>
      <c r="AE28" s="74">
        <f>data!BC26</f>
        <v>77</v>
      </c>
      <c r="AF28" s="69">
        <f>data!BF26/data!BN26</f>
        <v>0.3</v>
      </c>
      <c r="AG28" s="70">
        <f>data!BG26/data!BN26</f>
        <v>0.58571428571428574</v>
      </c>
      <c r="AH28" s="71">
        <f t="shared" si="17"/>
        <v>0.88571428571428568</v>
      </c>
      <c r="AI28" s="69">
        <f>data!BH26/data!BO26</f>
        <v>0.22727272727272727</v>
      </c>
      <c r="AJ28" s="70">
        <f>data!BI26/data!BO26</f>
        <v>0.5</v>
      </c>
      <c r="AK28" s="102">
        <f t="shared" si="18"/>
        <v>0.72727272727272729</v>
      </c>
      <c r="AL28" s="74">
        <f>data!BP26</f>
        <v>92</v>
      </c>
      <c r="AM28" s="69">
        <f>IFERROR(data!BS26/data!$CA26," ")</f>
        <v>0.34782608695652173</v>
      </c>
      <c r="AN28" s="70">
        <f>IFERROR(data!BT26/data!$CA26," ")</f>
        <v>0.49275362318840582</v>
      </c>
      <c r="AO28" s="71">
        <f t="shared" si="19"/>
        <v>0.84057971014492749</v>
      </c>
      <c r="AP28" s="69">
        <f>IFERROR(data!BU26/data!$CB26," ")</f>
        <v>0.11764705882352941</v>
      </c>
      <c r="AQ28" s="70">
        <f>IFERROR(data!BV26/data!$CB26," ")</f>
        <v>0.70588235294117652</v>
      </c>
      <c r="AR28" s="102">
        <f t="shared" si="20"/>
        <v>0.82352941176470595</v>
      </c>
      <c r="AS28" s="74">
        <f>data!CC26</f>
        <v>86</v>
      </c>
      <c r="AT28" s="69">
        <f>IFERROR(data!CF26/data!$CN26," ")</f>
        <v>0.18604651162790697</v>
      </c>
      <c r="AU28" s="70">
        <f>IFERROR(data!CG26/data!$CN26," ")</f>
        <v>0.69767441860465118</v>
      </c>
      <c r="AV28" s="71">
        <f t="shared" si="21"/>
        <v>0.88372093023255816</v>
      </c>
      <c r="AW28" s="69">
        <f>IFERROR(data!CH26/data!$CO26," ")</f>
        <v>0.2</v>
      </c>
      <c r="AX28" s="70">
        <f>IFERROR(data!CI26/data!$CO26," ")</f>
        <v>0.33333333333333331</v>
      </c>
      <c r="AY28" s="102">
        <f t="shared" si="22"/>
        <v>0.53333333333333333</v>
      </c>
      <c r="AZ28" s="74">
        <f>data!CP26</f>
        <v>58</v>
      </c>
      <c r="BA28" s="69">
        <f>IFERROR(data!CS26/data!$DA26," ")</f>
        <v>0.21621621621621623</v>
      </c>
      <c r="BB28" s="70">
        <f>IFERROR(data!CT26/data!$DA26," ")</f>
        <v>0.6216216216216216</v>
      </c>
      <c r="BC28" s="71">
        <f t="shared" si="23"/>
        <v>0.83783783783783783</v>
      </c>
      <c r="BD28" s="69">
        <f>IFERROR(data!CU26/data!$DB26," ")</f>
        <v>0.14285714285714285</v>
      </c>
      <c r="BE28" s="70">
        <f>IFERROR(data!CV26/data!$DB26," ")</f>
        <v>0.52380952380952384</v>
      </c>
      <c r="BF28" s="102">
        <f t="shared" si="24"/>
        <v>0.66666666666666674</v>
      </c>
      <c r="BG28" s="74">
        <f>data!DC26</f>
        <v>58</v>
      </c>
    </row>
    <row r="29" spans="1:59" s="34" customFormat="1" x14ac:dyDescent="0.25">
      <c r="A29" s="27"/>
      <c r="B29" s="28" t="s">
        <v>32</v>
      </c>
      <c r="C29" s="28" t="s">
        <v>33</v>
      </c>
      <c r="D29" s="29">
        <f>data!F27/data!N27</f>
        <v>0.16666666666666666</v>
      </c>
      <c r="E29" s="30">
        <f>data!G27/data!N27</f>
        <v>0.5</v>
      </c>
      <c r="F29" s="25">
        <f t="shared" si="9"/>
        <v>0.66666666666666663</v>
      </c>
      <c r="G29" s="29">
        <f>data!H27/data!O27</f>
        <v>1</v>
      </c>
      <c r="H29" s="30">
        <f>data!I27/data!O27</f>
        <v>0</v>
      </c>
      <c r="I29" s="26">
        <f t="shared" si="10"/>
        <v>1</v>
      </c>
      <c r="J29" s="32">
        <f>data!P27</f>
        <v>7</v>
      </c>
      <c r="K29" s="29">
        <f>data!S27/data!AA27</f>
        <v>0.25</v>
      </c>
      <c r="L29" s="30">
        <f>data!T27/data!AA27</f>
        <v>0.5</v>
      </c>
      <c r="M29" s="25">
        <f t="shared" si="11"/>
        <v>0.75</v>
      </c>
      <c r="N29" s="29">
        <f>data!U27/data!AB27</f>
        <v>0</v>
      </c>
      <c r="O29" s="30">
        <f>data!V27/data!AB27</f>
        <v>1</v>
      </c>
      <c r="P29" s="26">
        <f t="shared" si="12"/>
        <v>1</v>
      </c>
      <c r="Q29" s="32">
        <f>data!AC27</f>
        <v>5</v>
      </c>
      <c r="R29" s="29"/>
      <c r="S29" s="30"/>
      <c r="T29" s="25"/>
      <c r="U29" s="29">
        <f>data!AH27/data!AO27</f>
        <v>0</v>
      </c>
      <c r="V29" s="30">
        <f>data!AI27/data!AO27</f>
        <v>1</v>
      </c>
      <c r="W29" s="26">
        <f t="shared" si="14"/>
        <v>1</v>
      </c>
      <c r="X29" s="32">
        <f>data!AP27</f>
        <v>3</v>
      </c>
      <c r="Y29" s="29">
        <f>data!AS27/data!BA27</f>
        <v>0.33333333333333331</v>
      </c>
      <c r="Z29" s="30">
        <f>data!AT27/data!BA27</f>
        <v>0.66666666666666663</v>
      </c>
      <c r="AA29" s="25">
        <f t="shared" si="15"/>
        <v>1</v>
      </c>
      <c r="AB29" s="29">
        <f>data!AU27/data!BB27</f>
        <v>0.5</v>
      </c>
      <c r="AC29" s="30">
        <f>data!AV27/data!BB27</f>
        <v>0.5</v>
      </c>
      <c r="AD29" s="26">
        <f t="shared" si="16"/>
        <v>1</v>
      </c>
      <c r="AE29" s="32">
        <f>data!BC27</f>
        <v>5</v>
      </c>
      <c r="AF29" s="29">
        <f>data!BF27/data!BN27</f>
        <v>0</v>
      </c>
      <c r="AG29" s="30">
        <f>data!BG27/data!BN27</f>
        <v>1</v>
      </c>
      <c r="AH29" s="25">
        <f t="shared" si="17"/>
        <v>1</v>
      </c>
      <c r="AI29" s="29">
        <f>data!BH27/data!BO27</f>
        <v>0</v>
      </c>
      <c r="AJ29" s="30">
        <f>data!BI27/data!BO27</f>
        <v>1</v>
      </c>
      <c r="AK29" s="26">
        <f t="shared" si="18"/>
        <v>1</v>
      </c>
      <c r="AL29" s="32">
        <f>data!BP27</f>
        <v>7</v>
      </c>
      <c r="AM29" s="29">
        <f>IFERROR(data!BS27/data!$CA27," ")</f>
        <v>0.25</v>
      </c>
      <c r="AN29" s="30">
        <f>IFERROR(data!BT27/data!$CA27," ")</f>
        <v>0.75</v>
      </c>
      <c r="AO29" s="25">
        <f t="shared" si="19"/>
        <v>1</v>
      </c>
      <c r="AP29" s="29">
        <f>IFERROR(data!BU27/data!$CB27," ")</f>
        <v>0</v>
      </c>
      <c r="AQ29" s="30">
        <f>IFERROR(data!BV27/data!$CB27," ")</f>
        <v>0.5</v>
      </c>
      <c r="AR29" s="26">
        <f t="shared" si="20"/>
        <v>0.5</v>
      </c>
      <c r="AS29" s="32">
        <f>data!CC27</f>
        <v>6</v>
      </c>
      <c r="AT29" s="29" t="str">
        <f>IFERROR(data!CF27/data!$CN27," ")</f>
        <v xml:space="preserve"> </v>
      </c>
      <c r="AU29" s="30" t="str">
        <f>IFERROR(data!CG27/data!$CN27," ")</f>
        <v xml:space="preserve"> </v>
      </c>
      <c r="AV29" s="25" t="str">
        <f t="shared" si="21"/>
        <v xml:space="preserve"> </v>
      </c>
      <c r="AW29" s="29">
        <f>IFERROR(data!CH27/data!$CO27," ")</f>
        <v>0</v>
      </c>
      <c r="AX29" s="30">
        <f>IFERROR(data!CI27/data!$CO27," ")</f>
        <v>0</v>
      </c>
      <c r="AY29" s="26">
        <f t="shared" si="22"/>
        <v>0</v>
      </c>
      <c r="AZ29" s="32">
        <f>data!CP27</f>
        <v>1</v>
      </c>
      <c r="BA29" s="29">
        <f>IFERROR(data!CS27/data!$DA27," ")</f>
        <v>0</v>
      </c>
      <c r="BB29" s="30">
        <f>IFERROR(data!CT27/data!$DA27," ")</f>
        <v>1</v>
      </c>
      <c r="BC29" s="25">
        <f t="shared" si="23"/>
        <v>1</v>
      </c>
      <c r="BD29" s="29">
        <f>IFERROR(data!CU27/data!$DB27," ")</f>
        <v>0</v>
      </c>
      <c r="BE29" s="30">
        <f>IFERROR(data!CV27/data!$DB27," ")</f>
        <v>1</v>
      </c>
      <c r="BF29" s="26">
        <f t="shared" si="24"/>
        <v>1</v>
      </c>
      <c r="BG29" s="32">
        <f>data!DC27</f>
        <v>2</v>
      </c>
    </row>
    <row r="30" spans="1:59" s="34" customFormat="1" x14ac:dyDescent="0.25">
      <c r="A30" s="27"/>
      <c r="B30" s="28"/>
      <c r="C30" s="28" t="s">
        <v>34</v>
      </c>
      <c r="D30" s="29">
        <f>data!F28/data!N28</f>
        <v>0</v>
      </c>
      <c r="E30" s="30">
        <f>data!G28/data!N28</f>
        <v>0.8571428571428571</v>
      </c>
      <c r="F30" s="25">
        <f t="shared" si="9"/>
        <v>0.8571428571428571</v>
      </c>
      <c r="G30" s="29"/>
      <c r="H30" s="30"/>
      <c r="I30" s="26"/>
      <c r="J30" s="32">
        <f>data!P28</f>
        <v>7</v>
      </c>
      <c r="K30" s="29">
        <f>data!S28/data!AA28</f>
        <v>0.16666666666666666</v>
      </c>
      <c r="L30" s="30">
        <f>data!T28/data!AA28</f>
        <v>0.66666666666666663</v>
      </c>
      <c r="M30" s="25">
        <f t="shared" si="11"/>
        <v>0.83333333333333326</v>
      </c>
      <c r="N30" s="29"/>
      <c r="O30" s="30"/>
      <c r="P30" s="26"/>
      <c r="Q30" s="32">
        <f>data!AC28</f>
        <v>6</v>
      </c>
      <c r="R30" s="29">
        <f>data!AF28/data!AN28</f>
        <v>0</v>
      </c>
      <c r="S30" s="30">
        <f>data!AG28/data!AN28</f>
        <v>0.83333333333333337</v>
      </c>
      <c r="T30" s="25">
        <f t="shared" si="13"/>
        <v>0.83333333333333337</v>
      </c>
      <c r="U30" s="29">
        <f>data!AH28/data!AO28</f>
        <v>0</v>
      </c>
      <c r="V30" s="30">
        <f>data!AI28/data!AO28</f>
        <v>0</v>
      </c>
      <c r="W30" s="26">
        <f t="shared" si="14"/>
        <v>0</v>
      </c>
      <c r="X30" s="32">
        <f>data!AP28</f>
        <v>7</v>
      </c>
      <c r="Y30" s="29">
        <f>data!AS28/data!BA28</f>
        <v>0</v>
      </c>
      <c r="Z30" s="30">
        <f>data!AT28/data!BA28</f>
        <v>1</v>
      </c>
      <c r="AA30" s="25">
        <f t="shared" si="15"/>
        <v>1</v>
      </c>
      <c r="AB30" s="29"/>
      <c r="AC30" s="30"/>
      <c r="AD30" s="26"/>
      <c r="AE30" s="32">
        <f>data!BC28</f>
        <v>3</v>
      </c>
      <c r="AF30" s="29">
        <f>data!BF28/data!BN28</f>
        <v>0.2</v>
      </c>
      <c r="AG30" s="30">
        <f>data!BG28/data!BN28</f>
        <v>0.8</v>
      </c>
      <c r="AH30" s="25">
        <f t="shared" si="17"/>
        <v>1</v>
      </c>
      <c r="AI30" s="29"/>
      <c r="AJ30" s="30"/>
      <c r="AK30" s="26"/>
      <c r="AL30" s="32">
        <f>data!BP28</f>
        <v>5</v>
      </c>
      <c r="AM30" s="29">
        <f>IFERROR(data!BS28/data!$CA28," ")</f>
        <v>0</v>
      </c>
      <c r="AN30" s="30">
        <f>IFERROR(data!BT28/data!$CA28," ")</f>
        <v>0.8</v>
      </c>
      <c r="AO30" s="25">
        <f t="shared" si="19"/>
        <v>0.8</v>
      </c>
      <c r="AP30" s="29">
        <f>IFERROR(data!BU28/data!$CB28," ")</f>
        <v>0</v>
      </c>
      <c r="AQ30" s="30">
        <f>IFERROR(data!BV28/data!$CB28," ")</f>
        <v>1</v>
      </c>
      <c r="AR30" s="26">
        <f t="shared" si="20"/>
        <v>1</v>
      </c>
      <c r="AS30" s="32">
        <f>data!CC28</f>
        <v>6</v>
      </c>
      <c r="AT30" s="29">
        <f>IFERROR(data!CF28/data!$CN28," ")</f>
        <v>0.33333333333333331</v>
      </c>
      <c r="AU30" s="30">
        <f>IFERROR(data!CG28/data!$CN28," ")</f>
        <v>0.33333333333333331</v>
      </c>
      <c r="AV30" s="25">
        <f t="shared" si="21"/>
        <v>0.66666666666666663</v>
      </c>
      <c r="AW30" s="29" t="str">
        <f>IFERROR(data!CH28/data!$CO28," ")</f>
        <v xml:space="preserve"> </v>
      </c>
      <c r="AX30" s="30" t="str">
        <f>IFERROR(data!CI28/data!$CO28," ")</f>
        <v xml:space="preserve"> </v>
      </c>
      <c r="AY30" s="26" t="str">
        <f t="shared" si="22"/>
        <v xml:space="preserve"> </v>
      </c>
      <c r="AZ30" s="32">
        <f>data!CP28</f>
        <v>3</v>
      </c>
      <c r="BA30" s="29" t="str">
        <f>IFERROR(data!CS28/data!$DA28," ")</f>
        <v xml:space="preserve"> </v>
      </c>
      <c r="BB30" s="30" t="str">
        <f>IFERROR(data!CT28/data!$DA28," ")</f>
        <v xml:space="preserve"> </v>
      </c>
      <c r="BC30" s="25" t="str">
        <f t="shared" si="23"/>
        <v xml:space="preserve"> </v>
      </c>
      <c r="BD30" s="29" t="str">
        <f>IFERROR(data!CU28/data!$DB28," ")</f>
        <v xml:space="preserve"> </v>
      </c>
      <c r="BE30" s="30" t="str">
        <f>IFERROR(data!CV28/data!$DB28," ")</f>
        <v xml:space="preserve"> </v>
      </c>
      <c r="BF30" s="26" t="str">
        <f t="shared" si="24"/>
        <v xml:space="preserve"> </v>
      </c>
      <c r="BG30" s="32">
        <f>data!DC28</f>
        <v>0</v>
      </c>
    </row>
    <row r="31" spans="1:59" s="34" customFormat="1" x14ac:dyDescent="0.25">
      <c r="A31" s="27"/>
      <c r="B31" s="28"/>
      <c r="C31" s="28" t="s">
        <v>35</v>
      </c>
      <c r="D31" s="29">
        <f>data!F29/data!N29</f>
        <v>7.1428571428571425E-2</v>
      </c>
      <c r="E31" s="30">
        <f>data!G29/data!N29</f>
        <v>0.9285714285714286</v>
      </c>
      <c r="F31" s="25">
        <f t="shared" si="9"/>
        <v>1</v>
      </c>
      <c r="G31" s="29">
        <f>data!H29/data!O29</f>
        <v>0</v>
      </c>
      <c r="H31" s="30">
        <f>data!I29/data!O29</f>
        <v>0.75</v>
      </c>
      <c r="I31" s="26">
        <f t="shared" si="10"/>
        <v>0.75</v>
      </c>
      <c r="J31" s="32">
        <f>data!P29</f>
        <v>22</v>
      </c>
      <c r="K31" s="29">
        <f>data!S29/data!AA29</f>
        <v>0.125</v>
      </c>
      <c r="L31" s="30">
        <f>data!T29/data!AA29</f>
        <v>0.625</v>
      </c>
      <c r="M31" s="25">
        <f t="shared" si="11"/>
        <v>0.75</v>
      </c>
      <c r="N31" s="29">
        <f>data!U29/data!AB29</f>
        <v>0.14285714285714285</v>
      </c>
      <c r="O31" s="30">
        <f>data!V29/data!AB29</f>
        <v>0.7142857142857143</v>
      </c>
      <c r="P31" s="26">
        <f t="shared" si="12"/>
        <v>0.85714285714285721</v>
      </c>
      <c r="Q31" s="32">
        <f>data!AC29</f>
        <v>23</v>
      </c>
      <c r="R31" s="29">
        <f>data!AF29/data!AN29</f>
        <v>0.30769230769230771</v>
      </c>
      <c r="S31" s="30">
        <f>data!AG29/data!AN29</f>
        <v>0.53846153846153844</v>
      </c>
      <c r="T31" s="25">
        <f t="shared" si="13"/>
        <v>0.84615384615384615</v>
      </c>
      <c r="U31" s="29">
        <f>data!AH29/data!AO29</f>
        <v>0</v>
      </c>
      <c r="V31" s="30">
        <f>data!AI29/data!AO29</f>
        <v>0.9</v>
      </c>
      <c r="W31" s="26">
        <f t="shared" si="14"/>
        <v>0.9</v>
      </c>
      <c r="X31" s="32">
        <f>data!AP29</f>
        <v>23</v>
      </c>
      <c r="Y31" s="29">
        <f>data!AS29/data!BA29</f>
        <v>0.15384615384615385</v>
      </c>
      <c r="Z31" s="30">
        <f>data!AT29/data!BA29</f>
        <v>0.46153846153846156</v>
      </c>
      <c r="AA31" s="25">
        <f t="shared" si="15"/>
        <v>0.61538461538461542</v>
      </c>
      <c r="AB31" s="29">
        <f>data!AU29/data!BB29</f>
        <v>9.0909090909090912E-2</v>
      </c>
      <c r="AC31" s="30">
        <f>data!AV29/data!BB29</f>
        <v>0.81818181818181823</v>
      </c>
      <c r="AD31" s="26">
        <f t="shared" si="16"/>
        <v>0.90909090909090917</v>
      </c>
      <c r="AE31" s="32">
        <f>data!BC29</f>
        <v>24</v>
      </c>
      <c r="AF31" s="29">
        <f>data!BF29/data!BN29</f>
        <v>0.1111111111111111</v>
      </c>
      <c r="AG31" s="30">
        <f>data!BG29/data!BN29</f>
        <v>0.88888888888888884</v>
      </c>
      <c r="AH31" s="25">
        <f t="shared" si="17"/>
        <v>1</v>
      </c>
      <c r="AI31" s="29">
        <f>data!BH29/data!BO29</f>
        <v>0.22222222222222221</v>
      </c>
      <c r="AJ31" s="30">
        <f>data!BI29/data!BO29</f>
        <v>0.77777777777777779</v>
      </c>
      <c r="AK31" s="26">
        <f t="shared" si="18"/>
        <v>1</v>
      </c>
      <c r="AL31" s="32">
        <f>data!BP29</f>
        <v>18</v>
      </c>
      <c r="AM31" s="29">
        <f>IFERROR(data!BS29/data!$CA29," ")</f>
        <v>0.125</v>
      </c>
      <c r="AN31" s="30">
        <f>IFERROR(data!BT29/data!$CA29," ")</f>
        <v>0.5</v>
      </c>
      <c r="AO31" s="25">
        <f t="shared" si="19"/>
        <v>0.625</v>
      </c>
      <c r="AP31" s="29">
        <f>IFERROR(data!BU29/data!$CB29," ")</f>
        <v>0</v>
      </c>
      <c r="AQ31" s="30">
        <f>IFERROR(data!BV29/data!$CB29," ")</f>
        <v>0.55555555555555558</v>
      </c>
      <c r="AR31" s="26">
        <f t="shared" si="20"/>
        <v>0.55555555555555558</v>
      </c>
      <c r="AS31" s="32">
        <f>data!CC29</f>
        <v>17</v>
      </c>
      <c r="AT31" s="29">
        <f>IFERROR(data!CF29/data!$CN29," ")</f>
        <v>0</v>
      </c>
      <c r="AU31" s="30">
        <f>IFERROR(data!CG29/data!$CN29," ")</f>
        <v>0.8571428571428571</v>
      </c>
      <c r="AV31" s="25">
        <f t="shared" si="21"/>
        <v>0.8571428571428571</v>
      </c>
      <c r="AW31" s="29">
        <f>IFERROR(data!CH29/data!$CO29," ")</f>
        <v>0</v>
      </c>
      <c r="AX31" s="30">
        <f>IFERROR(data!CI29/data!$CO29," ")</f>
        <v>0.75</v>
      </c>
      <c r="AY31" s="26">
        <f t="shared" si="22"/>
        <v>0.75</v>
      </c>
      <c r="AZ31" s="32">
        <f>data!CP29</f>
        <v>11</v>
      </c>
      <c r="BA31" s="29">
        <f>IFERROR(data!CS29/data!$DA29," ")</f>
        <v>9.0909090909090912E-2</v>
      </c>
      <c r="BB31" s="30">
        <f>IFERROR(data!CT29/data!$DA29," ")</f>
        <v>0.54545454545454541</v>
      </c>
      <c r="BC31" s="25">
        <f t="shared" si="23"/>
        <v>0.63636363636363635</v>
      </c>
      <c r="BD31" s="29">
        <f>IFERROR(data!CU29/data!$DB29," ")</f>
        <v>0</v>
      </c>
      <c r="BE31" s="30">
        <f>IFERROR(data!CV29/data!$DB29," ")</f>
        <v>0.33333333333333331</v>
      </c>
      <c r="BF31" s="26">
        <f t="shared" si="24"/>
        <v>0.33333333333333331</v>
      </c>
      <c r="BG31" s="32">
        <f>data!DC29</f>
        <v>14</v>
      </c>
    </row>
    <row r="32" spans="1:59" s="34" customFormat="1" x14ac:dyDescent="0.25">
      <c r="A32" s="27"/>
      <c r="B32" s="28"/>
      <c r="C32" s="28" t="s">
        <v>36</v>
      </c>
      <c r="D32" s="29">
        <f>data!F30/data!N30</f>
        <v>1</v>
      </c>
      <c r="E32" s="30">
        <f>data!G30/data!N30</f>
        <v>0</v>
      </c>
      <c r="F32" s="25">
        <f t="shared" si="9"/>
        <v>1</v>
      </c>
      <c r="G32" s="29"/>
      <c r="H32" s="30"/>
      <c r="I32" s="26"/>
      <c r="J32" s="32">
        <f>data!P30</f>
        <v>1</v>
      </c>
      <c r="K32" s="29"/>
      <c r="L32" s="30"/>
      <c r="M32" s="25"/>
      <c r="N32" s="29"/>
      <c r="O32" s="30"/>
      <c r="P32" s="26"/>
      <c r="Q32" s="32">
        <f>data!AC30</f>
        <v>0</v>
      </c>
      <c r="R32" s="29"/>
      <c r="S32" s="30"/>
      <c r="T32" s="25"/>
      <c r="U32" s="29"/>
      <c r="V32" s="30"/>
      <c r="W32" s="26"/>
      <c r="X32" s="32">
        <f>data!AP30</f>
        <v>0</v>
      </c>
      <c r="Y32" s="29"/>
      <c r="Z32" s="30"/>
      <c r="AA32" s="25"/>
      <c r="AB32" s="29"/>
      <c r="AC32" s="30"/>
      <c r="AD32" s="26"/>
      <c r="AE32" s="32">
        <f>data!BC30</f>
        <v>0</v>
      </c>
      <c r="AF32" s="29"/>
      <c r="AG32" s="30"/>
      <c r="AH32" s="25"/>
      <c r="AI32" s="29"/>
      <c r="AJ32" s="30"/>
      <c r="AK32" s="26"/>
      <c r="AL32" s="32">
        <f>data!BP30</f>
        <v>0</v>
      </c>
      <c r="AM32" s="29" t="str">
        <f>IFERROR(data!BS30/data!$CA30," ")</f>
        <v xml:space="preserve"> </v>
      </c>
      <c r="AN32" s="30" t="str">
        <f>IFERROR(data!BT30/data!$CA30," ")</f>
        <v xml:space="preserve"> </v>
      </c>
      <c r="AO32" s="25" t="str">
        <f t="shared" si="19"/>
        <v xml:space="preserve"> </v>
      </c>
      <c r="AP32" s="29" t="str">
        <f>IFERROR(data!BU30/data!$CB30," ")</f>
        <v xml:space="preserve"> </v>
      </c>
      <c r="AQ32" s="30" t="str">
        <f>IFERROR(data!BV30/data!$CB30," ")</f>
        <v xml:space="preserve"> </v>
      </c>
      <c r="AR32" s="26" t="str">
        <f t="shared" si="20"/>
        <v xml:space="preserve"> </v>
      </c>
      <c r="AS32" s="32">
        <f>data!CC30</f>
        <v>0</v>
      </c>
      <c r="AT32" s="29" t="str">
        <f>IFERROR(data!CF30/data!$CN30," ")</f>
        <v xml:space="preserve"> </v>
      </c>
      <c r="AU32" s="30" t="str">
        <f>IFERROR(data!CG30/data!$CN30," ")</f>
        <v xml:space="preserve"> </v>
      </c>
      <c r="AV32" s="25" t="str">
        <f t="shared" si="21"/>
        <v xml:space="preserve"> </v>
      </c>
      <c r="AW32" s="29" t="str">
        <f>IFERROR(data!CH30/data!$CO30," ")</f>
        <v xml:space="preserve"> </v>
      </c>
      <c r="AX32" s="30" t="str">
        <f>IFERROR(data!CI30/data!$CO30," ")</f>
        <v xml:space="preserve"> </v>
      </c>
      <c r="AY32" s="26" t="str">
        <f t="shared" si="22"/>
        <v xml:space="preserve"> </v>
      </c>
      <c r="AZ32" s="32">
        <f>data!CP30</f>
        <v>0</v>
      </c>
      <c r="BA32" s="29" t="str">
        <f>IFERROR(data!CS30/data!$DA30," ")</f>
        <v xml:space="preserve"> </v>
      </c>
      <c r="BB32" s="30" t="str">
        <f>IFERROR(data!CT30/data!$DA30," ")</f>
        <v xml:space="preserve"> </v>
      </c>
      <c r="BC32" s="25" t="str">
        <f t="shared" si="23"/>
        <v xml:space="preserve"> </v>
      </c>
      <c r="BD32" s="29" t="str">
        <f>IFERROR(data!CU30/data!$DB30," ")</f>
        <v xml:space="preserve"> </v>
      </c>
      <c r="BE32" s="30" t="str">
        <f>IFERROR(data!CV30/data!$DB30," ")</f>
        <v xml:space="preserve"> </v>
      </c>
      <c r="BF32" s="26" t="str">
        <f t="shared" si="24"/>
        <v xml:space="preserve"> </v>
      </c>
      <c r="BG32" s="32">
        <f>data!DC30</f>
        <v>0</v>
      </c>
    </row>
    <row r="33" spans="1:59" s="34" customFormat="1" x14ac:dyDescent="0.25">
      <c r="A33" s="27"/>
      <c r="B33" s="28"/>
      <c r="C33" s="28" t="s">
        <v>32</v>
      </c>
      <c r="D33" s="29"/>
      <c r="E33" s="30"/>
      <c r="F33" s="25"/>
      <c r="G33" s="29"/>
      <c r="H33" s="30"/>
      <c r="I33" s="26"/>
      <c r="J33" s="32">
        <f>data!P31</f>
        <v>0</v>
      </c>
      <c r="K33" s="29">
        <f>data!S31/data!AA31</f>
        <v>0</v>
      </c>
      <c r="L33" s="30">
        <f>data!T31/data!AA31</f>
        <v>0.5</v>
      </c>
      <c r="M33" s="25">
        <f t="shared" si="11"/>
        <v>0.5</v>
      </c>
      <c r="N33" s="29"/>
      <c r="O33" s="30"/>
      <c r="P33" s="26"/>
      <c r="Q33" s="32">
        <f>data!AC31</f>
        <v>2</v>
      </c>
      <c r="R33" s="29"/>
      <c r="S33" s="30"/>
      <c r="T33" s="25"/>
      <c r="U33" s="29"/>
      <c r="V33" s="30"/>
      <c r="W33" s="26"/>
      <c r="X33" s="32">
        <f>data!AP31</f>
        <v>0</v>
      </c>
      <c r="Y33" s="29">
        <f>data!AS31/data!BA31</f>
        <v>0</v>
      </c>
      <c r="Z33" s="30">
        <f>data!AT31/data!BA31</f>
        <v>0.66666666666666663</v>
      </c>
      <c r="AA33" s="25">
        <f t="shared" si="15"/>
        <v>0.66666666666666663</v>
      </c>
      <c r="AB33" s="29"/>
      <c r="AC33" s="30"/>
      <c r="AD33" s="26"/>
      <c r="AE33" s="32">
        <f>data!BC31</f>
        <v>3</v>
      </c>
      <c r="AF33" s="29">
        <f>data!BF31/data!BN31</f>
        <v>0</v>
      </c>
      <c r="AG33" s="30">
        <f>data!BG31/data!BN31</f>
        <v>0</v>
      </c>
      <c r="AH33" s="25">
        <f t="shared" si="17"/>
        <v>0</v>
      </c>
      <c r="AI33" s="29"/>
      <c r="AJ33" s="30"/>
      <c r="AK33" s="26"/>
      <c r="AL33" s="32">
        <f>data!BP31</f>
        <v>2</v>
      </c>
      <c r="AM33" s="29">
        <f>IFERROR(data!BS31/data!$CA31," ")</f>
        <v>0</v>
      </c>
      <c r="AN33" s="30">
        <f>IFERROR(data!BT31/data!$CA31," ")</f>
        <v>0</v>
      </c>
      <c r="AO33" s="25">
        <f t="shared" si="19"/>
        <v>0</v>
      </c>
      <c r="AP33" s="29" t="str">
        <f>IFERROR(data!BU31/data!$CB31," ")</f>
        <v xml:space="preserve"> </v>
      </c>
      <c r="AQ33" s="30" t="str">
        <f>IFERROR(data!BV31/data!$CB31," ")</f>
        <v xml:space="preserve"> </v>
      </c>
      <c r="AR33" s="26" t="str">
        <f t="shared" si="20"/>
        <v xml:space="preserve"> </v>
      </c>
      <c r="AS33" s="32">
        <f>data!CC31</f>
        <v>1</v>
      </c>
      <c r="AT33" s="29">
        <f>IFERROR(data!CF31/data!$CN31," ")</f>
        <v>1</v>
      </c>
      <c r="AU33" s="30">
        <f>IFERROR(data!CG31/data!$CN31," ")</f>
        <v>0</v>
      </c>
      <c r="AV33" s="25">
        <f t="shared" si="21"/>
        <v>1</v>
      </c>
      <c r="AW33" s="29" t="str">
        <f>IFERROR(data!CH31/data!$CO31," ")</f>
        <v xml:space="preserve"> </v>
      </c>
      <c r="AX33" s="30" t="str">
        <f>IFERROR(data!CI31/data!$CO31," ")</f>
        <v xml:space="preserve"> </v>
      </c>
      <c r="AY33" s="26" t="str">
        <f t="shared" si="22"/>
        <v xml:space="preserve"> </v>
      </c>
      <c r="AZ33" s="32">
        <f>data!CP31</f>
        <v>1</v>
      </c>
      <c r="BA33" s="29" t="str">
        <f>IFERROR(data!CS31/data!$DA31," ")</f>
        <v xml:space="preserve"> </v>
      </c>
      <c r="BB33" s="30" t="str">
        <f>IFERROR(data!CT31/data!$DA31," ")</f>
        <v xml:space="preserve"> </v>
      </c>
      <c r="BC33" s="25" t="str">
        <f t="shared" si="23"/>
        <v xml:space="preserve"> </v>
      </c>
      <c r="BD33" s="29">
        <f>IFERROR(data!CU31/data!$DB31," ")</f>
        <v>0</v>
      </c>
      <c r="BE33" s="30">
        <f>IFERROR(data!CV31/data!$DB31," ")</f>
        <v>1</v>
      </c>
      <c r="BF33" s="26">
        <f t="shared" si="24"/>
        <v>1</v>
      </c>
      <c r="BG33" s="32">
        <f>data!DC31</f>
        <v>1</v>
      </c>
    </row>
    <row r="34" spans="1:59" s="34" customFormat="1" x14ac:dyDescent="0.25">
      <c r="A34" s="27"/>
      <c r="B34" s="28"/>
      <c r="C34" s="28" t="s">
        <v>37</v>
      </c>
      <c r="D34" s="29">
        <f>data!F32/data!N32</f>
        <v>0.23076923076923078</v>
      </c>
      <c r="E34" s="30">
        <f>data!G32/data!N32</f>
        <v>0.76923076923076927</v>
      </c>
      <c r="F34" s="25">
        <f t="shared" si="9"/>
        <v>1</v>
      </c>
      <c r="G34" s="29">
        <f>data!H32/data!O32</f>
        <v>9.0909090909090912E-2</v>
      </c>
      <c r="H34" s="30">
        <f>data!I32/data!O32</f>
        <v>0.54545454545454541</v>
      </c>
      <c r="I34" s="26">
        <f t="shared" si="10"/>
        <v>0.63636363636363635</v>
      </c>
      <c r="J34" s="32">
        <f>data!P32</f>
        <v>24</v>
      </c>
      <c r="K34" s="29">
        <f>data!S32/data!AA32</f>
        <v>0.14285714285714285</v>
      </c>
      <c r="L34" s="30">
        <f>data!T32/data!AA32</f>
        <v>0.7857142857142857</v>
      </c>
      <c r="M34" s="25">
        <f t="shared" si="11"/>
        <v>0.9285714285714286</v>
      </c>
      <c r="N34" s="29">
        <f>data!U32/data!AB32</f>
        <v>0</v>
      </c>
      <c r="O34" s="30">
        <f>data!V32/data!AB32</f>
        <v>0.66666666666666663</v>
      </c>
      <c r="P34" s="26">
        <f t="shared" si="12"/>
        <v>0.66666666666666663</v>
      </c>
      <c r="Q34" s="32">
        <f>data!AC32</f>
        <v>20</v>
      </c>
      <c r="R34" s="29">
        <f>data!AF32/data!AN32</f>
        <v>7.6923076923076927E-2</v>
      </c>
      <c r="S34" s="30">
        <f>data!AG32/data!AN32</f>
        <v>0.69230769230769229</v>
      </c>
      <c r="T34" s="25">
        <f t="shared" si="13"/>
        <v>0.76923076923076916</v>
      </c>
      <c r="U34" s="29">
        <f>data!AH32/data!AO32</f>
        <v>0.42857142857142855</v>
      </c>
      <c r="V34" s="30">
        <f>data!AI32/data!AO32</f>
        <v>0.42857142857142855</v>
      </c>
      <c r="W34" s="26">
        <f t="shared" si="14"/>
        <v>0.8571428571428571</v>
      </c>
      <c r="X34" s="32">
        <f>data!AP32</f>
        <v>20</v>
      </c>
      <c r="Y34" s="29">
        <f>data!AS32/data!BA32</f>
        <v>0.5714285714285714</v>
      </c>
      <c r="Z34" s="30">
        <f>data!AT32/data!BA32</f>
        <v>0.2857142857142857</v>
      </c>
      <c r="AA34" s="25">
        <f t="shared" si="15"/>
        <v>0.8571428571428571</v>
      </c>
      <c r="AB34" s="29">
        <f>data!AU32/data!BB32</f>
        <v>0</v>
      </c>
      <c r="AC34" s="30">
        <f>data!AV32/data!BB32</f>
        <v>1</v>
      </c>
      <c r="AD34" s="26">
        <f t="shared" si="16"/>
        <v>1</v>
      </c>
      <c r="AE34" s="32">
        <f>data!BC32</f>
        <v>19</v>
      </c>
      <c r="AF34" s="29">
        <f>data!BF32/data!BN32</f>
        <v>0.1</v>
      </c>
      <c r="AG34" s="30">
        <f>data!BG32/data!BN32</f>
        <v>0.7</v>
      </c>
      <c r="AH34" s="25">
        <f t="shared" si="17"/>
        <v>0.79999999999999993</v>
      </c>
      <c r="AI34" s="29">
        <f>data!BH32/data!BO32</f>
        <v>0</v>
      </c>
      <c r="AJ34" s="30">
        <f>data!BI32/data!BO32</f>
        <v>1</v>
      </c>
      <c r="AK34" s="26">
        <f t="shared" si="18"/>
        <v>1</v>
      </c>
      <c r="AL34" s="32">
        <f>data!BP32</f>
        <v>12</v>
      </c>
      <c r="AM34" s="29">
        <f>IFERROR(data!BS32/data!$CA32," ")</f>
        <v>8.3333333333333329E-2</v>
      </c>
      <c r="AN34" s="30">
        <f>IFERROR(data!BT32/data!$CA32," ")</f>
        <v>0.58333333333333337</v>
      </c>
      <c r="AO34" s="25">
        <f t="shared" si="19"/>
        <v>0.66666666666666674</v>
      </c>
      <c r="AP34" s="29">
        <f>IFERROR(data!BU32/data!$CB32," ")</f>
        <v>0</v>
      </c>
      <c r="AQ34" s="30">
        <f>IFERROR(data!BV32/data!$CB32," ")</f>
        <v>0.5</v>
      </c>
      <c r="AR34" s="26">
        <f t="shared" si="20"/>
        <v>0.5</v>
      </c>
      <c r="AS34" s="32">
        <f>data!CC32</f>
        <v>14</v>
      </c>
      <c r="AT34" s="29">
        <f>IFERROR(data!CF32/data!$CN32," ")</f>
        <v>0.5</v>
      </c>
      <c r="AU34" s="30">
        <f>IFERROR(data!CG32/data!$CN32," ")</f>
        <v>0</v>
      </c>
      <c r="AV34" s="25">
        <f t="shared" si="21"/>
        <v>0.5</v>
      </c>
      <c r="AW34" s="29">
        <f>IFERROR(data!CH32/data!$CO32," ")</f>
        <v>0</v>
      </c>
      <c r="AX34" s="30">
        <f>IFERROR(data!CI32/data!$CO32," ")</f>
        <v>1</v>
      </c>
      <c r="AY34" s="26">
        <f t="shared" si="22"/>
        <v>1</v>
      </c>
      <c r="AZ34" s="32">
        <f>data!CP32</f>
        <v>5</v>
      </c>
      <c r="BA34" s="29">
        <f>IFERROR(data!CS32/data!$DA32," ")</f>
        <v>0.25</v>
      </c>
      <c r="BB34" s="30">
        <f>IFERROR(data!CT32/data!$DA32," ")</f>
        <v>0.5</v>
      </c>
      <c r="BC34" s="25">
        <f t="shared" si="23"/>
        <v>0.75</v>
      </c>
      <c r="BD34" s="29">
        <f>IFERROR(data!CU32/data!$DB32," ")</f>
        <v>0.2</v>
      </c>
      <c r="BE34" s="30">
        <f>IFERROR(data!CV32/data!$DB32," ")</f>
        <v>0.8</v>
      </c>
      <c r="BF34" s="26">
        <f t="shared" si="24"/>
        <v>1</v>
      </c>
      <c r="BG34" s="32">
        <f>data!DC32</f>
        <v>9</v>
      </c>
    </row>
    <row r="35" spans="1:59" s="34" customFormat="1" x14ac:dyDescent="0.25">
      <c r="A35" s="27"/>
      <c r="B35" s="68"/>
      <c r="C35" s="68" t="s">
        <v>90</v>
      </c>
      <c r="D35" s="69">
        <f>data!F33/data!N33</f>
        <v>0.14634146341463414</v>
      </c>
      <c r="E35" s="70">
        <f>data!G33/data!N33</f>
        <v>0.78048780487804881</v>
      </c>
      <c r="F35" s="71">
        <f t="shared" si="9"/>
        <v>0.92682926829268297</v>
      </c>
      <c r="G35" s="69">
        <f>data!H33/data!O33</f>
        <v>0.1</v>
      </c>
      <c r="H35" s="70">
        <f>data!I33/data!O33</f>
        <v>0.6</v>
      </c>
      <c r="I35" s="102">
        <f t="shared" si="10"/>
        <v>0.7</v>
      </c>
      <c r="J35" s="74">
        <f>data!P33</f>
        <v>61</v>
      </c>
      <c r="K35" s="69">
        <f>data!S33/data!AA33</f>
        <v>0.14285714285714285</v>
      </c>
      <c r="L35" s="70">
        <f>data!T33/data!AA33</f>
        <v>0.66666666666666663</v>
      </c>
      <c r="M35" s="71">
        <f t="shared" si="11"/>
        <v>0.80952380952380953</v>
      </c>
      <c r="N35" s="69">
        <f>data!U33/data!AB33</f>
        <v>7.1428571428571425E-2</v>
      </c>
      <c r="O35" s="70">
        <f>data!V33/data!AB33</f>
        <v>0.7142857142857143</v>
      </c>
      <c r="P35" s="102">
        <f t="shared" si="12"/>
        <v>0.7857142857142857</v>
      </c>
      <c r="Q35" s="74">
        <f>data!AC33</f>
        <v>56</v>
      </c>
      <c r="R35" s="69">
        <f>data!AF33/data!AN33</f>
        <v>0.15625</v>
      </c>
      <c r="S35" s="70">
        <f>data!AG33/data!AN33</f>
        <v>0.65625</v>
      </c>
      <c r="T35" s="71">
        <f t="shared" si="13"/>
        <v>0.8125</v>
      </c>
      <c r="U35" s="69">
        <f>data!AH33/data!AO33</f>
        <v>0.14285714285714285</v>
      </c>
      <c r="V35" s="70">
        <f>data!AI33/data!AO33</f>
        <v>0.7142857142857143</v>
      </c>
      <c r="W35" s="102">
        <f t="shared" si="14"/>
        <v>0.85714285714285721</v>
      </c>
      <c r="X35" s="74">
        <f>data!AP33</f>
        <v>53</v>
      </c>
      <c r="Y35" s="69">
        <f>data!AS33/data!BA33</f>
        <v>0.30555555555555558</v>
      </c>
      <c r="Z35" s="70">
        <f>data!AT33/data!BA33</f>
        <v>0.47222222222222221</v>
      </c>
      <c r="AA35" s="71">
        <f t="shared" si="15"/>
        <v>0.77777777777777779</v>
      </c>
      <c r="AB35" s="69">
        <f>data!AU33/data!BB33</f>
        <v>0.1111111111111111</v>
      </c>
      <c r="AC35" s="70">
        <f>data!AV33/data!BB33</f>
        <v>0.83333333333333337</v>
      </c>
      <c r="AD35" s="102">
        <f t="shared" si="16"/>
        <v>0.94444444444444442</v>
      </c>
      <c r="AE35" s="74">
        <f>data!BC33</f>
        <v>54</v>
      </c>
      <c r="AF35" s="69">
        <f>data!BF33/data!BN33</f>
        <v>0.1</v>
      </c>
      <c r="AG35" s="70">
        <f>data!BG33/data!BN33</f>
        <v>0.76666666666666672</v>
      </c>
      <c r="AH35" s="71">
        <f t="shared" si="17"/>
        <v>0.8666666666666667</v>
      </c>
      <c r="AI35" s="69">
        <f>data!BH33/data!BO33</f>
        <v>0.14285714285714285</v>
      </c>
      <c r="AJ35" s="70">
        <f>data!BI33/data!BO33</f>
        <v>0.8571428571428571</v>
      </c>
      <c r="AK35" s="102">
        <f t="shared" si="18"/>
        <v>1</v>
      </c>
      <c r="AL35" s="74">
        <f>data!BP33</f>
        <v>44</v>
      </c>
      <c r="AM35" s="69">
        <f>IFERROR(data!BS33/data!$CA33," ")</f>
        <v>0.1</v>
      </c>
      <c r="AN35" s="70">
        <f>IFERROR(data!BT33/data!$CA33," ")</f>
        <v>0.6</v>
      </c>
      <c r="AO35" s="71">
        <f t="shared" si="19"/>
        <v>0.7</v>
      </c>
      <c r="AP35" s="69">
        <f>IFERROR(data!BU33/data!$CB33," ")</f>
        <v>0</v>
      </c>
      <c r="AQ35" s="70">
        <f>IFERROR(data!BV33/data!$CB33," ")</f>
        <v>0.5714285714285714</v>
      </c>
      <c r="AR35" s="102">
        <f t="shared" si="20"/>
        <v>0.5714285714285714</v>
      </c>
      <c r="AS35" s="74">
        <f>data!CC33</f>
        <v>44</v>
      </c>
      <c r="AT35" s="69">
        <f>IFERROR(data!CF33/data!$CN33," ")</f>
        <v>0.26666666666666666</v>
      </c>
      <c r="AU35" s="70">
        <f>IFERROR(data!CG33/data!$CN33," ")</f>
        <v>0.46666666666666667</v>
      </c>
      <c r="AV35" s="71">
        <f t="shared" si="21"/>
        <v>0.73333333333333339</v>
      </c>
      <c r="AW35" s="69">
        <f>IFERROR(data!CH33/data!$CO33," ")</f>
        <v>0</v>
      </c>
      <c r="AX35" s="70">
        <f>IFERROR(data!CI33/data!$CO33," ")</f>
        <v>0.66666666666666663</v>
      </c>
      <c r="AY35" s="102">
        <f t="shared" si="22"/>
        <v>0.66666666666666663</v>
      </c>
      <c r="AZ35" s="74">
        <f>data!CP33</f>
        <v>21</v>
      </c>
      <c r="BA35" s="69">
        <f>IFERROR(data!CS33/data!$DA33," ")</f>
        <v>0.125</v>
      </c>
      <c r="BB35" s="70">
        <f>IFERROR(data!CT33/data!$DA33," ")</f>
        <v>0.5625</v>
      </c>
      <c r="BC35" s="71">
        <f t="shared" si="23"/>
        <v>0.6875</v>
      </c>
      <c r="BD35" s="69">
        <f>IFERROR(data!CU33/data!$DB33," ")</f>
        <v>0.1</v>
      </c>
      <c r="BE35" s="70">
        <f>IFERROR(data!CV33/data!$DB33," ")</f>
        <v>0.7</v>
      </c>
      <c r="BF35" s="102">
        <f t="shared" si="24"/>
        <v>0.79999999999999993</v>
      </c>
      <c r="BG35" s="74">
        <f>data!DC33</f>
        <v>26</v>
      </c>
    </row>
    <row r="36" spans="1:59" s="34" customFormat="1" x14ac:dyDescent="0.25">
      <c r="A36" s="27"/>
      <c r="B36" s="28" t="s">
        <v>20</v>
      </c>
      <c r="C36" s="28" t="s">
        <v>20</v>
      </c>
      <c r="D36" s="29">
        <f>data!F34/data!N34</f>
        <v>0.16666666666666666</v>
      </c>
      <c r="E36" s="30">
        <f>data!G34/data!N34</f>
        <v>0.83333333333333337</v>
      </c>
      <c r="F36" s="25">
        <f t="shared" si="9"/>
        <v>1</v>
      </c>
      <c r="G36" s="29">
        <f>data!H34/data!O34</f>
        <v>0</v>
      </c>
      <c r="H36" s="30">
        <f>data!I34/data!O34</f>
        <v>0.5</v>
      </c>
      <c r="I36" s="26">
        <f t="shared" si="10"/>
        <v>0.5</v>
      </c>
      <c r="J36" s="32">
        <f>data!P34</f>
        <v>38</v>
      </c>
      <c r="K36" s="29">
        <f>data!S34/data!AA34</f>
        <v>9.0909090909090912E-2</v>
      </c>
      <c r="L36" s="30">
        <f>data!T34/data!AA34</f>
        <v>0.84848484848484851</v>
      </c>
      <c r="M36" s="25">
        <f t="shared" si="11"/>
        <v>0.93939393939393945</v>
      </c>
      <c r="N36" s="29">
        <f>data!U34/data!AB34</f>
        <v>0</v>
      </c>
      <c r="O36" s="30">
        <f>data!V34/data!AB34</f>
        <v>0.6</v>
      </c>
      <c r="P36" s="26">
        <f t="shared" si="12"/>
        <v>0.6</v>
      </c>
      <c r="Q36" s="32">
        <f>data!AC34</f>
        <v>38</v>
      </c>
      <c r="R36" s="29">
        <f>data!AF34/data!AN34</f>
        <v>0.17647058823529413</v>
      </c>
      <c r="S36" s="30">
        <f>data!AG34/data!AN34</f>
        <v>0.73529411764705888</v>
      </c>
      <c r="T36" s="25">
        <f t="shared" si="13"/>
        <v>0.91176470588235303</v>
      </c>
      <c r="U36" s="29">
        <f>data!AH34/data!AO34</f>
        <v>0</v>
      </c>
      <c r="V36" s="30">
        <f>data!AI34/data!AO34</f>
        <v>0.8</v>
      </c>
      <c r="W36" s="26">
        <f t="shared" si="14"/>
        <v>0.8</v>
      </c>
      <c r="X36" s="32">
        <f>data!AP34</f>
        <v>39</v>
      </c>
      <c r="Y36" s="29">
        <f>data!AS34/data!BA34</f>
        <v>7.6923076923076927E-2</v>
      </c>
      <c r="Z36" s="30">
        <f>data!AT34/data!BA34</f>
        <v>0.76923076923076927</v>
      </c>
      <c r="AA36" s="25">
        <f t="shared" si="15"/>
        <v>0.84615384615384626</v>
      </c>
      <c r="AB36" s="29">
        <f>data!AU34/data!BB34</f>
        <v>0</v>
      </c>
      <c r="AC36" s="30">
        <f>data!AV34/data!BB34</f>
        <v>1</v>
      </c>
      <c r="AD36" s="26">
        <f t="shared" si="16"/>
        <v>1</v>
      </c>
      <c r="AE36" s="32">
        <f>data!BC34</f>
        <v>29</v>
      </c>
      <c r="AF36" s="29">
        <f>data!BF34/data!BN34</f>
        <v>4.1666666666666664E-2</v>
      </c>
      <c r="AG36" s="30">
        <f>data!BG34/data!BN34</f>
        <v>0.83333333333333337</v>
      </c>
      <c r="AH36" s="25">
        <f t="shared" si="17"/>
        <v>0.875</v>
      </c>
      <c r="AI36" s="29">
        <f>data!BH34/data!BO34</f>
        <v>0.5</v>
      </c>
      <c r="AJ36" s="30">
        <f>data!BI34/data!BO34</f>
        <v>0</v>
      </c>
      <c r="AK36" s="26">
        <f t="shared" si="18"/>
        <v>0.5</v>
      </c>
      <c r="AL36" s="32">
        <f>data!BP34</f>
        <v>26</v>
      </c>
      <c r="AM36" s="29">
        <f>IFERROR(data!BS34/data!$CA34," ")</f>
        <v>0.10526315789473684</v>
      </c>
      <c r="AN36" s="30">
        <f>IFERROR(data!BT34/data!$CA34," ")</f>
        <v>0.78947368421052633</v>
      </c>
      <c r="AO36" s="25">
        <f t="shared" si="19"/>
        <v>0.89473684210526316</v>
      </c>
      <c r="AP36" s="29">
        <f>IFERROR(data!BU34/data!$CB34," ")</f>
        <v>0</v>
      </c>
      <c r="AQ36" s="30">
        <f>IFERROR(data!BV34/data!$CB34," ")</f>
        <v>0.5</v>
      </c>
      <c r="AR36" s="26">
        <f t="shared" si="20"/>
        <v>0.5</v>
      </c>
      <c r="AS36" s="32">
        <f>data!CC34</f>
        <v>21</v>
      </c>
      <c r="AT36" s="29">
        <f>IFERROR(data!CF34/data!$CN34," ")</f>
        <v>0.05</v>
      </c>
      <c r="AU36" s="30">
        <f>IFERROR(data!CG34/data!$CN34," ")</f>
        <v>0.8</v>
      </c>
      <c r="AV36" s="25">
        <f t="shared" si="21"/>
        <v>0.85000000000000009</v>
      </c>
      <c r="AW36" s="29">
        <f>IFERROR(data!CH34/data!$CO34," ")</f>
        <v>0</v>
      </c>
      <c r="AX36" s="30">
        <f>IFERROR(data!CI34/data!$CO34," ")</f>
        <v>1</v>
      </c>
      <c r="AY36" s="26">
        <f t="shared" si="22"/>
        <v>1</v>
      </c>
      <c r="AZ36" s="32">
        <f>data!CP34</f>
        <v>22</v>
      </c>
      <c r="BA36" s="29">
        <f>IFERROR(data!CS34/data!$DA34," ")</f>
        <v>0.2</v>
      </c>
      <c r="BB36" s="30">
        <f>IFERROR(data!CT34/data!$DA34," ")</f>
        <v>0.6</v>
      </c>
      <c r="BC36" s="25">
        <f t="shared" si="23"/>
        <v>0.8</v>
      </c>
      <c r="BD36" s="29">
        <f>IFERROR(data!CU34/data!$DB34," ")</f>
        <v>0</v>
      </c>
      <c r="BE36" s="30">
        <f>IFERROR(data!CV34/data!$DB34," ")</f>
        <v>0.5</v>
      </c>
      <c r="BF36" s="26">
        <f t="shared" si="24"/>
        <v>0.5</v>
      </c>
      <c r="BG36" s="32">
        <f>data!DC34</f>
        <v>19</v>
      </c>
    </row>
    <row r="37" spans="1:59" s="34" customFormat="1" x14ac:dyDescent="0.25">
      <c r="A37" s="27"/>
      <c r="B37" s="42" t="s">
        <v>48</v>
      </c>
      <c r="C37" s="42" t="s">
        <v>48</v>
      </c>
      <c r="D37" s="103">
        <f>data!F35/data!N35</f>
        <v>4.8387096774193547E-2</v>
      </c>
      <c r="E37" s="104">
        <f>data!G35/data!N35</f>
        <v>0.87096774193548387</v>
      </c>
      <c r="F37" s="58">
        <f t="shared" si="9"/>
        <v>0.91935483870967738</v>
      </c>
      <c r="G37" s="103">
        <f>data!H35/data!O35</f>
        <v>0</v>
      </c>
      <c r="H37" s="104">
        <f>data!I35/data!O35</f>
        <v>0.88235294117647056</v>
      </c>
      <c r="I37" s="105">
        <f t="shared" si="10"/>
        <v>0.88235294117647056</v>
      </c>
      <c r="J37" s="106">
        <f>data!P35</f>
        <v>79</v>
      </c>
      <c r="K37" s="103">
        <f>data!S35/data!AA35</f>
        <v>4.4117647058823532E-2</v>
      </c>
      <c r="L37" s="104">
        <f>data!T35/data!AA35</f>
        <v>0.83823529411764708</v>
      </c>
      <c r="M37" s="58">
        <f t="shared" si="11"/>
        <v>0.88235294117647056</v>
      </c>
      <c r="N37" s="103">
        <f>data!U35/data!AB35</f>
        <v>0.13333333333333333</v>
      </c>
      <c r="O37" s="104">
        <f>data!V35/data!AB35</f>
        <v>0.8</v>
      </c>
      <c r="P37" s="105">
        <f t="shared" si="12"/>
        <v>0.93333333333333335</v>
      </c>
      <c r="Q37" s="106">
        <f>data!AC35</f>
        <v>83</v>
      </c>
      <c r="R37" s="103">
        <f>data!AF35/data!AN35</f>
        <v>7.6923076923076927E-2</v>
      </c>
      <c r="S37" s="104">
        <f>data!AG35/data!AN35</f>
        <v>0.83333333333333337</v>
      </c>
      <c r="T37" s="58">
        <f t="shared" si="13"/>
        <v>0.91025641025641035</v>
      </c>
      <c r="U37" s="103">
        <f>data!AH35/data!AO35</f>
        <v>5.5555555555555552E-2</v>
      </c>
      <c r="V37" s="104">
        <f>data!AI35/data!AO35</f>
        <v>0.77777777777777779</v>
      </c>
      <c r="W37" s="105">
        <f t="shared" si="14"/>
        <v>0.83333333333333337</v>
      </c>
      <c r="X37" s="106">
        <f>data!AP35</f>
        <v>96</v>
      </c>
      <c r="Y37" s="103">
        <f>data!AS35/data!BA35</f>
        <v>0.125</v>
      </c>
      <c r="Z37" s="104">
        <f>data!AT35/data!BA35</f>
        <v>0.83750000000000002</v>
      </c>
      <c r="AA37" s="58">
        <f t="shared" si="15"/>
        <v>0.96250000000000002</v>
      </c>
      <c r="AB37" s="103">
        <f>data!AU35/data!BB35</f>
        <v>0.15384615384615385</v>
      </c>
      <c r="AC37" s="104">
        <f>data!AV35/data!BB35</f>
        <v>0.61538461538461542</v>
      </c>
      <c r="AD37" s="105">
        <f t="shared" si="16"/>
        <v>0.76923076923076927</v>
      </c>
      <c r="AE37" s="106">
        <f>data!BC35</f>
        <v>93</v>
      </c>
      <c r="AF37" s="103">
        <f>data!BF35/data!BN35</f>
        <v>1.3157894736842105E-2</v>
      </c>
      <c r="AG37" s="104">
        <f>data!BG35/data!BN35</f>
        <v>0.78947368421052633</v>
      </c>
      <c r="AH37" s="58">
        <f t="shared" si="17"/>
        <v>0.80263157894736847</v>
      </c>
      <c r="AI37" s="103">
        <f>data!BH35/data!BO35</f>
        <v>0</v>
      </c>
      <c r="AJ37" s="104">
        <f>data!BI35/data!BO35</f>
        <v>0.5</v>
      </c>
      <c r="AK37" s="105">
        <f t="shared" si="18"/>
        <v>0.5</v>
      </c>
      <c r="AL37" s="106">
        <f>data!BP35</f>
        <v>86</v>
      </c>
      <c r="AM37" s="103">
        <f>IFERROR(data!BS35/data!$CA35," ")</f>
        <v>0.08</v>
      </c>
      <c r="AN37" s="104">
        <f>IFERROR(data!BT35/data!$CA35," ")</f>
        <v>0.73333333333333328</v>
      </c>
      <c r="AO37" s="58">
        <f t="shared" si="19"/>
        <v>0.81333333333333324</v>
      </c>
      <c r="AP37" s="103">
        <f>IFERROR(data!BU35/data!$CB35," ")</f>
        <v>0</v>
      </c>
      <c r="AQ37" s="104">
        <f>IFERROR(data!BV35/data!$CB35," ")</f>
        <v>1</v>
      </c>
      <c r="AR37" s="105">
        <f t="shared" si="20"/>
        <v>1</v>
      </c>
      <c r="AS37" s="106">
        <f>data!CC35</f>
        <v>83</v>
      </c>
      <c r="AT37" s="103">
        <f>IFERROR(data!CF35/data!$CN35," ")</f>
        <v>4.3478260869565216E-2</v>
      </c>
      <c r="AU37" s="104">
        <f>IFERROR(data!CG35/data!$CN35," ")</f>
        <v>0.76811594202898548</v>
      </c>
      <c r="AV37" s="58">
        <f t="shared" si="21"/>
        <v>0.81159420289855067</v>
      </c>
      <c r="AW37" s="103">
        <f>IFERROR(data!CH35/data!$CO35," ")</f>
        <v>9.0909090909090912E-2</v>
      </c>
      <c r="AX37" s="104">
        <f>IFERROR(data!CI35/data!$CO35," ")</f>
        <v>0.81818181818181823</v>
      </c>
      <c r="AY37" s="105">
        <f t="shared" si="22"/>
        <v>0.90909090909090917</v>
      </c>
      <c r="AZ37" s="106">
        <f>data!CP35</f>
        <v>80</v>
      </c>
      <c r="BA37" s="103">
        <f>IFERROR(data!CS35/data!$DA35," ")</f>
        <v>6.1538461538461542E-2</v>
      </c>
      <c r="BB37" s="104">
        <f>IFERROR(data!CT35/data!$DA35," ")</f>
        <v>0.7846153846153846</v>
      </c>
      <c r="BC37" s="58">
        <f t="shared" si="23"/>
        <v>0.84615384615384615</v>
      </c>
      <c r="BD37" s="103">
        <f>IFERROR(data!CU35/data!$DB35," ")</f>
        <v>0</v>
      </c>
      <c r="BE37" s="104">
        <f>IFERROR(data!CV35/data!$DB35," ")</f>
        <v>0.81818181818181823</v>
      </c>
      <c r="BF37" s="105">
        <f t="shared" si="24"/>
        <v>0.81818181818181823</v>
      </c>
      <c r="BG37" s="106">
        <f>data!DC35</f>
        <v>76</v>
      </c>
    </row>
    <row r="38" spans="1:59" s="34" customFormat="1" x14ac:dyDescent="0.25">
      <c r="A38" s="27"/>
      <c r="B38" s="42" t="s">
        <v>38</v>
      </c>
      <c r="C38" s="42" t="s">
        <v>38</v>
      </c>
      <c r="D38" s="103">
        <f>data!F36/data!N36</f>
        <v>0.16455696202531644</v>
      </c>
      <c r="E38" s="104">
        <f>data!G36/data!N36</f>
        <v>0.72151898734177211</v>
      </c>
      <c r="F38" s="58">
        <f t="shared" si="9"/>
        <v>0.88607594936708856</v>
      </c>
      <c r="G38" s="103">
        <f>data!H36/data!O36</f>
        <v>0</v>
      </c>
      <c r="H38" s="104">
        <f>data!I36/data!O36</f>
        <v>0.875</v>
      </c>
      <c r="I38" s="105">
        <f t="shared" si="10"/>
        <v>0.875</v>
      </c>
      <c r="J38" s="106">
        <f>data!P36</f>
        <v>87</v>
      </c>
      <c r="K38" s="103">
        <f>data!S36/data!AA36</f>
        <v>5.1948051948051951E-2</v>
      </c>
      <c r="L38" s="104">
        <f>data!T36/data!AA36</f>
        <v>0.8571428571428571</v>
      </c>
      <c r="M38" s="58">
        <f t="shared" si="11"/>
        <v>0.90909090909090906</v>
      </c>
      <c r="N38" s="103">
        <f>data!U36/data!AB36</f>
        <v>5.8823529411764705E-2</v>
      </c>
      <c r="O38" s="104">
        <f>data!V36/data!AB36</f>
        <v>0.82352941176470584</v>
      </c>
      <c r="P38" s="105">
        <f t="shared" si="12"/>
        <v>0.88235294117647056</v>
      </c>
      <c r="Q38" s="106">
        <f>data!AC36</f>
        <v>94</v>
      </c>
      <c r="R38" s="103">
        <f>data!AF36/data!AN36</f>
        <v>8.7912087912087919E-2</v>
      </c>
      <c r="S38" s="104">
        <f>data!AG36/data!AN36</f>
        <v>0.79120879120879117</v>
      </c>
      <c r="T38" s="58">
        <f t="shared" si="13"/>
        <v>0.87912087912087911</v>
      </c>
      <c r="U38" s="103">
        <f>data!AH36/data!AO36</f>
        <v>6.6666666666666666E-2</v>
      </c>
      <c r="V38" s="104">
        <f>data!AI36/data!AO36</f>
        <v>0.73333333333333328</v>
      </c>
      <c r="W38" s="105">
        <f t="shared" si="14"/>
        <v>0.79999999999999993</v>
      </c>
      <c r="X38" s="106">
        <f>data!AP36</f>
        <v>106</v>
      </c>
      <c r="Y38" s="103">
        <f>data!AS36/data!BA36</f>
        <v>0.12745098039215685</v>
      </c>
      <c r="Z38" s="104">
        <f>data!AT36/data!BA36</f>
        <v>0.76470588235294112</v>
      </c>
      <c r="AA38" s="58">
        <f t="shared" si="15"/>
        <v>0.89215686274509798</v>
      </c>
      <c r="AB38" s="103">
        <f>data!AU36/data!BB36</f>
        <v>0.2</v>
      </c>
      <c r="AC38" s="104">
        <f>data!AV36/data!BB36</f>
        <v>0.65</v>
      </c>
      <c r="AD38" s="105">
        <f t="shared" si="16"/>
        <v>0.85000000000000009</v>
      </c>
      <c r="AE38" s="106">
        <f>data!BC36</f>
        <v>122</v>
      </c>
      <c r="AF38" s="103">
        <f>data!BF36/data!BN36</f>
        <v>0.12631578947368421</v>
      </c>
      <c r="AG38" s="104">
        <f>data!BG36/data!BN36</f>
        <v>0.70526315789473681</v>
      </c>
      <c r="AH38" s="58">
        <f t="shared" si="17"/>
        <v>0.83157894736842097</v>
      </c>
      <c r="AI38" s="103">
        <f>data!BH36/data!BO36</f>
        <v>0.1875</v>
      </c>
      <c r="AJ38" s="104">
        <f>data!BI36/data!BO36</f>
        <v>0.625</v>
      </c>
      <c r="AK38" s="105">
        <f t="shared" si="18"/>
        <v>0.8125</v>
      </c>
      <c r="AL38" s="106">
        <f>data!BP36</f>
        <v>111</v>
      </c>
      <c r="AM38" s="103">
        <f>IFERROR(data!BS36/data!$CA36," ")</f>
        <v>3.7974683544303799E-2</v>
      </c>
      <c r="AN38" s="104">
        <f>IFERROR(data!BT36/data!$CA36," ")</f>
        <v>0.77215189873417722</v>
      </c>
      <c r="AO38" s="58">
        <f t="shared" si="19"/>
        <v>0.810126582278481</v>
      </c>
      <c r="AP38" s="103">
        <f>IFERROR(data!BU36/data!$CB36," ")</f>
        <v>8.3333333333333329E-2</v>
      </c>
      <c r="AQ38" s="104">
        <f>IFERROR(data!BV36/data!$CB36," ")</f>
        <v>0.58333333333333337</v>
      </c>
      <c r="AR38" s="105">
        <f t="shared" si="20"/>
        <v>0.66666666666666674</v>
      </c>
      <c r="AS38" s="106">
        <f>data!CC36</f>
        <v>91</v>
      </c>
      <c r="AT38" s="103">
        <f>IFERROR(data!CF36/data!$CN36," ")</f>
        <v>4.2857142857142858E-2</v>
      </c>
      <c r="AU38" s="104">
        <f>IFERROR(data!CG36/data!$CN36," ")</f>
        <v>0.7857142857142857</v>
      </c>
      <c r="AV38" s="58">
        <f t="shared" si="21"/>
        <v>0.82857142857142851</v>
      </c>
      <c r="AW38" s="103">
        <f>IFERROR(data!CH36/data!$CO36," ")</f>
        <v>0</v>
      </c>
      <c r="AX38" s="104">
        <f>IFERROR(data!CI36/data!$CO36," ")</f>
        <v>0.8571428571428571</v>
      </c>
      <c r="AY38" s="105">
        <f t="shared" si="22"/>
        <v>0.8571428571428571</v>
      </c>
      <c r="AZ38" s="106">
        <f>data!CP36</f>
        <v>77</v>
      </c>
      <c r="BA38" s="103">
        <f>IFERROR(data!CS36/data!$DA36," ")</f>
        <v>7.4626865671641784E-2</v>
      </c>
      <c r="BB38" s="104">
        <f>IFERROR(data!CT36/data!$DA36," ")</f>
        <v>0.71641791044776115</v>
      </c>
      <c r="BC38" s="58">
        <f t="shared" si="23"/>
        <v>0.79104477611940294</v>
      </c>
      <c r="BD38" s="103">
        <f>IFERROR(data!CU36/data!$DB36," ")</f>
        <v>0.23076923076923078</v>
      </c>
      <c r="BE38" s="104">
        <f>IFERROR(data!CV36/data!$DB36," ")</f>
        <v>0.53846153846153844</v>
      </c>
      <c r="BF38" s="105">
        <f t="shared" si="24"/>
        <v>0.76923076923076916</v>
      </c>
      <c r="BG38" s="106">
        <f>data!DC36</f>
        <v>80</v>
      </c>
    </row>
    <row r="39" spans="1:59" s="34" customFormat="1" x14ac:dyDescent="0.25">
      <c r="A39" s="27"/>
      <c r="B39" s="42" t="s">
        <v>39</v>
      </c>
      <c r="C39" s="42" t="s">
        <v>39</v>
      </c>
      <c r="D39" s="103">
        <f>data!F37/data!N37</f>
        <v>0.2857142857142857</v>
      </c>
      <c r="E39" s="104">
        <f>data!G37/data!N37</f>
        <v>0.5714285714285714</v>
      </c>
      <c r="F39" s="58">
        <f t="shared" si="9"/>
        <v>0.8571428571428571</v>
      </c>
      <c r="G39" s="103">
        <f>data!H37/data!O37</f>
        <v>0</v>
      </c>
      <c r="H39" s="104">
        <f>data!I37/data!O37</f>
        <v>0.72727272727272729</v>
      </c>
      <c r="I39" s="105">
        <f t="shared" si="10"/>
        <v>0.72727272727272729</v>
      </c>
      <c r="J39" s="106">
        <f>data!P37</f>
        <v>18</v>
      </c>
      <c r="K39" s="103">
        <f>data!S37/data!AA37</f>
        <v>0.22222222222222221</v>
      </c>
      <c r="L39" s="104">
        <f>data!T37/data!AA37</f>
        <v>0.66666666666666663</v>
      </c>
      <c r="M39" s="58">
        <f t="shared" si="11"/>
        <v>0.88888888888888884</v>
      </c>
      <c r="N39" s="103">
        <f>data!U37/data!AB37</f>
        <v>0.25</v>
      </c>
      <c r="O39" s="104">
        <f>data!V37/data!AB37</f>
        <v>0.58333333333333337</v>
      </c>
      <c r="P39" s="105">
        <f t="shared" si="12"/>
        <v>0.83333333333333337</v>
      </c>
      <c r="Q39" s="106">
        <f>data!AC37</f>
        <v>21</v>
      </c>
      <c r="R39" s="103">
        <f>data!AF37/data!AN37</f>
        <v>0.25</v>
      </c>
      <c r="S39" s="104">
        <f>data!AG37/data!AN37</f>
        <v>0.625</v>
      </c>
      <c r="T39" s="58">
        <f t="shared" si="13"/>
        <v>0.875</v>
      </c>
      <c r="U39" s="103">
        <f>data!AH37/data!AO37</f>
        <v>0</v>
      </c>
      <c r="V39" s="104">
        <f>data!AI37/data!AO37</f>
        <v>0.75</v>
      </c>
      <c r="W39" s="105">
        <f t="shared" si="14"/>
        <v>0.75</v>
      </c>
      <c r="X39" s="106">
        <f>data!AP37</f>
        <v>16</v>
      </c>
      <c r="Y39" s="103">
        <f>data!AS37/data!BA37</f>
        <v>0</v>
      </c>
      <c r="Z39" s="104">
        <f>data!AT37/data!BA37</f>
        <v>0.75</v>
      </c>
      <c r="AA39" s="58">
        <f t="shared" si="15"/>
        <v>0.75</v>
      </c>
      <c r="AB39" s="103">
        <f>data!AU37/data!BB37</f>
        <v>0.2857142857142857</v>
      </c>
      <c r="AC39" s="104">
        <f>data!AV37/data!BB37</f>
        <v>0.5714285714285714</v>
      </c>
      <c r="AD39" s="105">
        <f t="shared" si="16"/>
        <v>0.8571428571428571</v>
      </c>
      <c r="AE39" s="106">
        <f>data!BC37</f>
        <v>15</v>
      </c>
      <c r="AF39" s="103">
        <f>data!BF37/data!BN37</f>
        <v>0.125</v>
      </c>
      <c r="AG39" s="104">
        <f>data!BG37/data!BN37</f>
        <v>0.75</v>
      </c>
      <c r="AH39" s="58">
        <f t="shared" si="17"/>
        <v>0.875</v>
      </c>
      <c r="AI39" s="103">
        <f>data!BH37/data!BO37</f>
        <v>0</v>
      </c>
      <c r="AJ39" s="104">
        <f>data!BI37/data!BO37</f>
        <v>0.6</v>
      </c>
      <c r="AK39" s="105">
        <f t="shared" si="18"/>
        <v>0.6</v>
      </c>
      <c r="AL39" s="106">
        <f>data!BP37</f>
        <v>13</v>
      </c>
      <c r="AM39" s="103">
        <f>IFERROR(data!BS37/data!$CA37," ")</f>
        <v>0.25</v>
      </c>
      <c r="AN39" s="104">
        <f>IFERROR(data!BT37/data!$CA37," ")</f>
        <v>0.5</v>
      </c>
      <c r="AO39" s="58">
        <f t="shared" si="19"/>
        <v>0.75</v>
      </c>
      <c r="AP39" s="103">
        <f>IFERROR(data!BU37/data!$CB37," ")</f>
        <v>0</v>
      </c>
      <c r="AQ39" s="104">
        <f>IFERROR(data!BV37/data!$CB37," ")</f>
        <v>0.5</v>
      </c>
      <c r="AR39" s="105">
        <f t="shared" si="20"/>
        <v>0.5</v>
      </c>
      <c r="AS39" s="106">
        <f>data!CC37</f>
        <v>6</v>
      </c>
      <c r="AT39" s="103">
        <f>IFERROR(data!CF37/data!$CN37," ")</f>
        <v>0.14285714285714285</v>
      </c>
      <c r="AU39" s="104">
        <f>IFERROR(data!CG37/data!$CN37," ")</f>
        <v>0.7142857142857143</v>
      </c>
      <c r="AV39" s="58">
        <f t="shared" si="21"/>
        <v>0.85714285714285721</v>
      </c>
      <c r="AW39" s="103">
        <f>IFERROR(data!CH37/data!$CO37," ")</f>
        <v>0</v>
      </c>
      <c r="AX39" s="104">
        <f>IFERROR(data!CI37/data!$CO37," ")</f>
        <v>1</v>
      </c>
      <c r="AY39" s="105">
        <f t="shared" si="22"/>
        <v>1</v>
      </c>
      <c r="AZ39" s="106">
        <f>data!CP37</f>
        <v>9</v>
      </c>
      <c r="BA39" s="103">
        <f>IFERROR(data!CS37/data!$DA37," ")</f>
        <v>0</v>
      </c>
      <c r="BB39" s="104">
        <f>IFERROR(data!CT37/data!$DA37," ")</f>
        <v>0.875</v>
      </c>
      <c r="BC39" s="58">
        <f t="shared" si="23"/>
        <v>0.875</v>
      </c>
      <c r="BD39" s="103">
        <f>IFERROR(data!CU37/data!$DB37," ")</f>
        <v>0</v>
      </c>
      <c r="BE39" s="104">
        <f>IFERROR(data!CV37/data!$DB37," ")</f>
        <v>0.2</v>
      </c>
      <c r="BF39" s="105">
        <f t="shared" si="24"/>
        <v>0.2</v>
      </c>
      <c r="BG39" s="106">
        <f>data!DC37</f>
        <v>13</v>
      </c>
    </row>
    <row r="40" spans="1:59" s="34" customFormat="1" x14ac:dyDescent="0.25">
      <c r="A40" s="27"/>
      <c r="B40" s="42" t="s">
        <v>40</v>
      </c>
      <c r="C40" s="42" t="s">
        <v>40</v>
      </c>
      <c r="D40" s="103">
        <f>data!F38/data!N38</f>
        <v>0.15384615384615385</v>
      </c>
      <c r="E40" s="104">
        <f>data!G38/data!N38</f>
        <v>0.61538461538461542</v>
      </c>
      <c r="F40" s="58">
        <f t="shared" si="9"/>
        <v>0.76923076923076927</v>
      </c>
      <c r="G40" s="103">
        <f>data!H38/data!O38</f>
        <v>0</v>
      </c>
      <c r="H40" s="104">
        <f>data!I38/data!O38</f>
        <v>0.8571428571428571</v>
      </c>
      <c r="I40" s="105">
        <f t="shared" si="10"/>
        <v>0.8571428571428571</v>
      </c>
      <c r="J40" s="106">
        <f>data!P38</f>
        <v>20</v>
      </c>
      <c r="K40" s="103">
        <f>data!S38/data!AA38</f>
        <v>0.17857142857142858</v>
      </c>
      <c r="L40" s="104">
        <f>data!T38/data!AA38</f>
        <v>0.5714285714285714</v>
      </c>
      <c r="M40" s="58">
        <f t="shared" si="11"/>
        <v>0.75</v>
      </c>
      <c r="N40" s="103">
        <f>data!U38/data!AB38</f>
        <v>0.125</v>
      </c>
      <c r="O40" s="104">
        <f>data!V38/data!AB38</f>
        <v>0.875</v>
      </c>
      <c r="P40" s="105">
        <f t="shared" si="12"/>
        <v>1</v>
      </c>
      <c r="Q40" s="106">
        <f>data!AC38</f>
        <v>36</v>
      </c>
      <c r="R40" s="103">
        <f>data!AF38/data!AN38</f>
        <v>0.26923076923076922</v>
      </c>
      <c r="S40" s="104">
        <f>data!AG38/data!AN38</f>
        <v>0.46153846153846156</v>
      </c>
      <c r="T40" s="58">
        <f t="shared" si="13"/>
        <v>0.73076923076923084</v>
      </c>
      <c r="U40" s="103">
        <f>data!AH38/data!AO38</f>
        <v>0.25</v>
      </c>
      <c r="V40" s="104">
        <f>data!AI38/data!AO38</f>
        <v>0.58333333333333337</v>
      </c>
      <c r="W40" s="105">
        <f t="shared" si="14"/>
        <v>0.83333333333333337</v>
      </c>
      <c r="X40" s="106">
        <f>data!AP38</f>
        <v>38</v>
      </c>
      <c r="Y40" s="103">
        <f>data!AS38/data!BA38</f>
        <v>0.26666666666666666</v>
      </c>
      <c r="Z40" s="104">
        <f>data!AT38/data!BA38</f>
        <v>0.73333333333333328</v>
      </c>
      <c r="AA40" s="58">
        <f t="shared" si="15"/>
        <v>1</v>
      </c>
      <c r="AB40" s="103">
        <f>data!AU38/data!BB38</f>
        <v>0.5</v>
      </c>
      <c r="AC40" s="104">
        <f>data!AV38/data!BB38</f>
        <v>0.5</v>
      </c>
      <c r="AD40" s="105">
        <f t="shared" si="16"/>
        <v>1</v>
      </c>
      <c r="AE40" s="106">
        <f>data!BC38</f>
        <v>19</v>
      </c>
      <c r="AF40" s="103">
        <f>data!BF38/data!BN38</f>
        <v>0.14285714285714285</v>
      </c>
      <c r="AG40" s="104">
        <f>data!BG38/data!BN38</f>
        <v>0.6428571428571429</v>
      </c>
      <c r="AH40" s="58">
        <f t="shared" si="17"/>
        <v>0.78571428571428581</v>
      </c>
      <c r="AI40" s="103">
        <f>data!BH38/data!BO38</f>
        <v>0</v>
      </c>
      <c r="AJ40" s="104">
        <f>data!BI38/data!BO38</f>
        <v>0</v>
      </c>
      <c r="AK40" s="105">
        <f t="shared" si="18"/>
        <v>0</v>
      </c>
      <c r="AL40" s="106">
        <f>data!BP38</f>
        <v>15</v>
      </c>
      <c r="AM40" s="103">
        <f>IFERROR(data!BS38/data!$CA38," ")</f>
        <v>0.23076923076923078</v>
      </c>
      <c r="AN40" s="104">
        <f>IFERROR(data!BT38/data!$CA38," ")</f>
        <v>0.53846153846153844</v>
      </c>
      <c r="AO40" s="58">
        <f t="shared" si="19"/>
        <v>0.76923076923076916</v>
      </c>
      <c r="AP40" s="103">
        <f>IFERROR(data!BU38/data!$CB38," ")</f>
        <v>0</v>
      </c>
      <c r="AQ40" s="104">
        <f>IFERROR(data!BV38/data!$CB38," ")</f>
        <v>0.4</v>
      </c>
      <c r="AR40" s="105">
        <f t="shared" si="20"/>
        <v>0.4</v>
      </c>
      <c r="AS40" s="106">
        <f>data!CC38</f>
        <v>18</v>
      </c>
      <c r="AT40" s="103">
        <f>IFERROR(data!CF38/data!$CN38," ")</f>
        <v>0.1</v>
      </c>
      <c r="AU40" s="104">
        <f>IFERROR(data!CG38/data!$CN38," ")</f>
        <v>0.4</v>
      </c>
      <c r="AV40" s="58">
        <f t="shared" si="21"/>
        <v>0.5</v>
      </c>
      <c r="AW40" s="103">
        <f>IFERROR(data!CH38/data!$CO38," ")</f>
        <v>0</v>
      </c>
      <c r="AX40" s="104">
        <f>IFERROR(data!CI38/data!$CO38," ")</f>
        <v>1</v>
      </c>
      <c r="AY40" s="105">
        <f t="shared" si="22"/>
        <v>1</v>
      </c>
      <c r="AZ40" s="106">
        <f>data!CP38</f>
        <v>11</v>
      </c>
      <c r="BA40" s="103">
        <f>IFERROR(data!CS38/data!$DA38," ")</f>
        <v>0.16666666666666666</v>
      </c>
      <c r="BB40" s="104">
        <f>IFERROR(data!CT38/data!$DA38," ")</f>
        <v>0.5</v>
      </c>
      <c r="BC40" s="58">
        <f t="shared" si="23"/>
        <v>0.66666666666666663</v>
      </c>
      <c r="BD40" s="103">
        <f>IFERROR(data!CU38/data!$DB38," ")</f>
        <v>0</v>
      </c>
      <c r="BE40" s="104">
        <f>IFERROR(data!CV38/data!$DB38," ")</f>
        <v>1</v>
      </c>
      <c r="BF40" s="105">
        <f t="shared" si="24"/>
        <v>1</v>
      </c>
      <c r="BG40" s="106">
        <f>data!DC38</f>
        <v>10</v>
      </c>
    </row>
    <row r="41" spans="1:59" s="34" customFormat="1" x14ac:dyDescent="0.25">
      <c r="A41" s="27"/>
      <c r="B41" s="42" t="s">
        <v>41</v>
      </c>
      <c r="C41" s="42" t="s">
        <v>41</v>
      </c>
      <c r="D41" s="103">
        <f>data!F39/data!N39</f>
        <v>0.12096774193548387</v>
      </c>
      <c r="E41" s="104">
        <f>data!G39/data!N39</f>
        <v>0.7338709677419355</v>
      </c>
      <c r="F41" s="58">
        <f t="shared" si="9"/>
        <v>0.85483870967741937</v>
      </c>
      <c r="G41" s="103">
        <f>data!H39/data!O39</f>
        <v>0.10869565217391304</v>
      </c>
      <c r="H41" s="104">
        <f>data!I39/data!O39</f>
        <v>0.76086956521739135</v>
      </c>
      <c r="I41" s="105">
        <f t="shared" si="10"/>
        <v>0.86956521739130443</v>
      </c>
      <c r="J41" s="106">
        <f>data!P39</f>
        <v>170</v>
      </c>
      <c r="K41" s="103">
        <f>data!S39/data!AA39</f>
        <v>0.11666666666666667</v>
      </c>
      <c r="L41" s="104">
        <f>data!T39/data!AA39</f>
        <v>0.75</v>
      </c>
      <c r="M41" s="58">
        <f t="shared" si="11"/>
        <v>0.8666666666666667</v>
      </c>
      <c r="N41" s="103">
        <f>data!U39/data!AB39</f>
        <v>0.12195121951219512</v>
      </c>
      <c r="O41" s="104">
        <f>data!V39/data!AB39</f>
        <v>0.73170731707317072</v>
      </c>
      <c r="P41" s="105">
        <f t="shared" si="12"/>
        <v>0.85365853658536583</v>
      </c>
      <c r="Q41" s="106">
        <f>data!AC39</f>
        <v>161</v>
      </c>
      <c r="R41" s="103">
        <f>data!AF39/data!AN39</f>
        <v>0.13934426229508196</v>
      </c>
      <c r="S41" s="104">
        <f>data!AG39/data!AN39</f>
        <v>0.70491803278688525</v>
      </c>
      <c r="T41" s="58">
        <f t="shared" si="13"/>
        <v>0.84426229508196715</v>
      </c>
      <c r="U41" s="103">
        <f>data!AH39/data!AO39</f>
        <v>0.14583333333333334</v>
      </c>
      <c r="V41" s="104">
        <f>data!AI39/data!AO39</f>
        <v>0.66666666666666663</v>
      </c>
      <c r="W41" s="105">
        <f t="shared" si="14"/>
        <v>0.8125</v>
      </c>
      <c r="X41" s="106">
        <f>data!AP39</f>
        <v>170</v>
      </c>
      <c r="Y41" s="103">
        <f>data!AS39/data!BA39</f>
        <v>0.10606060606060606</v>
      </c>
      <c r="Z41" s="104">
        <f>data!AT39/data!BA39</f>
        <v>0.76515151515151514</v>
      </c>
      <c r="AA41" s="58">
        <f t="shared" si="15"/>
        <v>0.87121212121212122</v>
      </c>
      <c r="AB41" s="103">
        <f>data!AU39/data!BB39</f>
        <v>4.4444444444444446E-2</v>
      </c>
      <c r="AC41" s="104">
        <f>data!AV39/data!BB39</f>
        <v>0.82222222222222219</v>
      </c>
      <c r="AD41" s="105">
        <f t="shared" si="16"/>
        <v>0.86666666666666659</v>
      </c>
      <c r="AE41" s="106">
        <f>data!BC39</f>
        <v>177</v>
      </c>
      <c r="AF41" s="103">
        <f>data!BF39/data!BN39</f>
        <v>8.3333333333333329E-2</v>
      </c>
      <c r="AG41" s="104">
        <f>data!BG39/data!BN39</f>
        <v>0.7583333333333333</v>
      </c>
      <c r="AH41" s="58">
        <f t="shared" si="17"/>
        <v>0.84166666666666667</v>
      </c>
      <c r="AI41" s="103">
        <f>data!BH39/data!BO39</f>
        <v>0</v>
      </c>
      <c r="AJ41" s="104">
        <f>data!BI39/data!BO39</f>
        <v>0.71794871794871795</v>
      </c>
      <c r="AK41" s="105">
        <f t="shared" si="18"/>
        <v>0.71794871794871795</v>
      </c>
      <c r="AL41" s="106">
        <f>data!BP39</f>
        <v>159</v>
      </c>
      <c r="AM41" s="103">
        <f>IFERROR(data!BS39/data!$CA39," ")</f>
        <v>3.8167938931297711E-2</v>
      </c>
      <c r="AN41" s="104">
        <f>IFERROR(data!BT39/data!$CA39," ")</f>
        <v>0.7862595419847328</v>
      </c>
      <c r="AO41" s="58">
        <f t="shared" si="19"/>
        <v>0.82442748091603046</v>
      </c>
      <c r="AP41" s="103">
        <f>IFERROR(data!BU39/data!$CB39," ")</f>
        <v>0.11428571428571428</v>
      </c>
      <c r="AQ41" s="104">
        <f>IFERROR(data!BV39/data!$CB39," ")</f>
        <v>0.65714285714285714</v>
      </c>
      <c r="AR41" s="105">
        <f t="shared" si="20"/>
        <v>0.77142857142857146</v>
      </c>
      <c r="AS41" s="106">
        <f>data!CC39</f>
        <v>166</v>
      </c>
      <c r="AT41" s="103">
        <f>IFERROR(data!CF39/data!$CN39," ")</f>
        <v>0.12195121951219512</v>
      </c>
      <c r="AU41" s="104">
        <f>IFERROR(data!CG39/data!$CN39," ")</f>
        <v>0.68292682926829273</v>
      </c>
      <c r="AV41" s="58">
        <f t="shared" si="21"/>
        <v>0.80487804878048785</v>
      </c>
      <c r="AW41" s="103">
        <f>IFERROR(data!CH39/data!$CO39," ")</f>
        <v>4.1666666666666664E-2</v>
      </c>
      <c r="AX41" s="104">
        <f>IFERROR(data!CI39/data!$CO39," ")</f>
        <v>0.75</v>
      </c>
      <c r="AY41" s="105">
        <f t="shared" si="22"/>
        <v>0.79166666666666663</v>
      </c>
      <c r="AZ41" s="106">
        <f>data!CP39</f>
        <v>147</v>
      </c>
      <c r="BA41" s="103">
        <f>IFERROR(data!CS39/data!$DA39," ")</f>
        <v>5.6179775280898875E-2</v>
      </c>
      <c r="BB41" s="104">
        <f>IFERROR(data!CT39/data!$DA39," ")</f>
        <v>0.8314606741573034</v>
      </c>
      <c r="BC41" s="58">
        <f t="shared" si="23"/>
        <v>0.88764044943820231</v>
      </c>
      <c r="BD41" s="103">
        <f>IFERROR(data!CU39/data!$DB39," ")</f>
        <v>0.10344827586206896</v>
      </c>
      <c r="BE41" s="104">
        <f>IFERROR(data!CV39/data!$DB39," ")</f>
        <v>0.62068965517241381</v>
      </c>
      <c r="BF41" s="105">
        <f t="shared" si="24"/>
        <v>0.72413793103448276</v>
      </c>
      <c r="BG41" s="106">
        <f>data!DC39</f>
        <v>118</v>
      </c>
    </row>
    <row r="42" spans="1:59" s="34" customFormat="1" x14ac:dyDescent="0.25">
      <c r="A42" s="27"/>
      <c r="B42" s="42" t="s">
        <v>42</v>
      </c>
      <c r="C42" s="42" t="s">
        <v>42</v>
      </c>
      <c r="D42" s="103">
        <f>data!F40/data!N40</f>
        <v>0.14647887323943662</v>
      </c>
      <c r="E42" s="104">
        <f>data!G40/data!N40</f>
        <v>0.676056338028169</v>
      </c>
      <c r="F42" s="58">
        <f t="shared" si="9"/>
        <v>0.82253521126760565</v>
      </c>
      <c r="G42" s="103">
        <f>data!H40/data!O40</f>
        <v>9.7087378640776698E-2</v>
      </c>
      <c r="H42" s="104">
        <f>data!I40/data!O40</f>
        <v>0.68932038834951459</v>
      </c>
      <c r="I42" s="105">
        <f t="shared" si="10"/>
        <v>0.78640776699029125</v>
      </c>
      <c r="J42" s="106">
        <f>data!P40</f>
        <v>561</v>
      </c>
      <c r="K42" s="103">
        <f>data!S40/data!AA40</f>
        <v>0.13056379821958458</v>
      </c>
      <c r="L42" s="104">
        <f>data!T40/data!AA40</f>
        <v>0.67952522255192882</v>
      </c>
      <c r="M42" s="58">
        <f t="shared" si="11"/>
        <v>0.81008902077151346</v>
      </c>
      <c r="N42" s="103">
        <f>data!U40/data!AB40</f>
        <v>7.7348066298342538E-2</v>
      </c>
      <c r="O42" s="104">
        <f>data!V40/data!AB40</f>
        <v>0.66298342541436461</v>
      </c>
      <c r="P42" s="105">
        <f t="shared" si="12"/>
        <v>0.74033149171270718</v>
      </c>
      <c r="Q42" s="106">
        <f>data!AC40</f>
        <v>518</v>
      </c>
      <c r="R42" s="103">
        <f>data!AF40/data!AN40</f>
        <v>0.1076388888888889</v>
      </c>
      <c r="S42" s="104">
        <f>data!AG40/data!AN40</f>
        <v>0.6875</v>
      </c>
      <c r="T42" s="58">
        <f t="shared" si="13"/>
        <v>0.79513888888888884</v>
      </c>
      <c r="U42" s="103">
        <f>data!AH40/data!AO40</f>
        <v>6.741573033707865E-2</v>
      </c>
      <c r="V42" s="104">
        <f>data!AI40/data!AO40</f>
        <v>0.7808988764044944</v>
      </c>
      <c r="W42" s="105">
        <f t="shared" si="14"/>
        <v>0.848314606741573</v>
      </c>
      <c r="X42" s="106">
        <f>data!AP40</f>
        <v>466</v>
      </c>
      <c r="Y42" s="103">
        <f>data!AS40/data!BA40</f>
        <v>0.12416107382550336</v>
      </c>
      <c r="Z42" s="104">
        <f>data!AT40/data!BA40</f>
        <v>0.68120805369127513</v>
      </c>
      <c r="AA42" s="58">
        <f t="shared" si="15"/>
        <v>0.80536912751677847</v>
      </c>
      <c r="AB42" s="103">
        <f>data!AU40/data!BB40</f>
        <v>8.7499999999999994E-2</v>
      </c>
      <c r="AC42" s="104">
        <f>data!AV40/data!BB40</f>
        <v>0.66874999999999996</v>
      </c>
      <c r="AD42" s="105">
        <f t="shared" si="16"/>
        <v>0.75624999999999998</v>
      </c>
      <c r="AE42" s="106">
        <f>data!BC40</f>
        <v>458</v>
      </c>
      <c r="AF42" s="103">
        <f>data!BF40/data!BN40</f>
        <v>0.12903225806451613</v>
      </c>
      <c r="AG42" s="104">
        <f>data!BG40/data!BN40</f>
        <v>0.71260997067448684</v>
      </c>
      <c r="AH42" s="58">
        <f t="shared" si="17"/>
        <v>0.84164222873900296</v>
      </c>
      <c r="AI42" s="103">
        <f>data!BH40/data!BO40</f>
        <v>5.2023121387283239E-2</v>
      </c>
      <c r="AJ42" s="104">
        <f>data!BI40/data!BO40</f>
        <v>0.75722543352601157</v>
      </c>
      <c r="AK42" s="105">
        <f t="shared" si="18"/>
        <v>0.80924855491329484</v>
      </c>
      <c r="AL42" s="106">
        <f>data!BP40</f>
        <v>514</v>
      </c>
      <c r="AM42" s="103">
        <f>IFERROR(data!BS40/data!$CA40," ")</f>
        <v>9.585492227979274E-2</v>
      </c>
      <c r="AN42" s="104">
        <f>IFERROR(data!BT40/data!$CA40," ")</f>
        <v>0.66839378238341973</v>
      </c>
      <c r="AO42" s="58">
        <f t="shared" si="19"/>
        <v>0.76424870466321249</v>
      </c>
      <c r="AP42" s="103">
        <f>IFERROR(data!BU40/data!$CB40," ")</f>
        <v>4.072398190045249E-2</v>
      </c>
      <c r="AQ42" s="104">
        <f>IFERROR(data!BV40/data!$CB40," ")</f>
        <v>0.77375565610859731</v>
      </c>
      <c r="AR42" s="105">
        <f t="shared" si="20"/>
        <v>0.81447963800904977</v>
      </c>
      <c r="AS42" s="106">
        <f>data!CC40</f>
        <v>607</v>
      </c>
      <c r="AT42" s="103">
        <f>IFERROR(data!CF40/data!$CN40," ")</f>
        <v>0.1021021021021021</v>
      </c>
      <c r="AU42" s="104">
        <f>IFERROR(data!CG40/data!$CN40," ")</f>
        <v>0.69669669669669665</v>
      </c>
      <c r="AV42" s="58">
        <f t="shared" si="21"/>
        <v>0.79879879879879878</v>
      </c>
      <c r="AW42" s="103">
        <f>IFERROR(data!CH40/data!$CO40," ")</f>
        <v>2.9268292682926831E-2</v>
      </c>
      <c r="AX42" s="104">
        <f>IFERROR(data!CI40/data!$CO40," ")</f>
        <v>0.65365853658536588</v>
      </c>
      <c r="AY42" s="105">
        <f t="shared" si="22"/>
        <v>0.68292682926829273</v>
      </c>
      <c r="AZ42" s="106">
        <f>data!CP40</f>
        <v>538</v>
      </c>
      <c r="BA42" s="103">
        <f>IFERROR(data!CS40/data!$DA40," ")</f>
        <v>0.11075949367088607</v>
      </c>
      <c r="BB42" s="104">
        <f>IFERROR(data!CT40/data!$DA40," ")</f>
        <v>0.72468354430379744</v>
      </c>
      <c r="BC42" s="58">
        <f t="shared" si="23"/>
        <v>0.83544303797468356</v>
      </c>
      <c r="BD42" s="103">
        <f>IFERROR(data!CU40/data!$DB40," ")</f>
        <v>0.04</v>
      </c>
      <c r="BE42" s="104">
        <f>IFERROR(data!CV40/data!$DB40," ")</f>
        <v>0.68</v>
      </c>
      <c r="BF42" s="105">
        <f t="shared" si="24"/>
        <v>0.72000000000000008</v>
      </c>
      <c r="BG42" s="106">
        <f>data!DC40</f>
        <v>491</v>
      </c>
    </row>
    <row r="43" spans="1:59" s="34" customFormat="1" x14ac:dyDescent="0.25">
      <c r="A43" s="27"/>
      <c r="B43" s="28" t="s">
        <v>43</v>
      </c>
      <c r="C43" s="28" t="s">
        <v>44</v>
      </c>
      <c r="D43" s="29">
        <f>data!F41/data!N41</f>
        <v>0.12</v>
      </c>
      <c r="E43" s="30">
        <f>data!G41/data!N41</f>
        <v>0.68</v>
      </c>
      <c r="F43" s="25">
        <f t="shared" si="9"/>
        <v>0.8</v>
      </c>
      <c r="G43" s="29">
        <f>data!H41/data!O41</f>
        <v>0.14285714285714285</v>
      </c>
      <c r="H43" s="30">
        <f>data!I41/data!O41</f>
        <v>0.6428571428571429</v>
      </c>
      <c r="I43" s="26">
        <f t="shared" si="10"/>
        <v>0.78571428571428581</v>
      </c>
      <c r="J43" s="32">
        <f>data!P41</f>
        <v>39</v>
      </c>
      <c r="K43" s="29">
        <f>data!S41/data!AA41</f>
        <v>0.17647058823529413</v>
      </c>
      <c r="L43" s="30">
        <f>data!T41/data!AA41</f>
        <v>0.76470588235294112</v>
      </c>
      <c r="M43" s="25">
        <f t="shared" si="11"/>
        <v>0.94117647058823528</v>
      </c>
      <c r="N43" s="29">
        <f>data!U41/data!AB41</f>
        <v>0.13333333333333333</v>
      </c>
      <c r="O43" s="30">
        <f>data!V41/data!AB41</f>
        <v>0.66666666666666663</v>
      </c>
      <c r="P43" s="26">
        <f t="shared" si="12"/>
        <v>0.79999999999999993</v>
      </c>
      <c r="Q43" s="32">
        <f>data!AC41</f>
        <v>32</v>
      </c>
      <c r="R43" s="29">
        <f>data!AF41/data!AN41</f>
        <v>0.16666666666666666</v>
      </c>
      <c r="S43" s="30">
        <f>data!AG41/data!AN41</f>
        <v>0.66666666666666663</v>
      </c>
      <c r="T43" s="25">
        <f t="shared" si="13"/>
        <v>0.83333333333333326</v>
      </c>
      <c r="U43" s="29">
        <f>data!AH41/data!AO41</f>
        <v>9.0909090909090912E-2</v>
      </c>
      <c r="V43" s="30">
        <f>data!AI41/data!AO41</f>
        <v>0.72727272727272729</v>
      </c>
      <c r="W43" s="26">
        <f t="shared" si="14"/>
        <v>0.81818181818181823</v>
      </c>
      <c r="X43" s="32">
        <f>data!AP41</f>
        <v>29</v>
      </c>
      <c r="Y43" s="29">
        <f>data!AS41/data!BA41</f>
        <v>8.3333333333333329E-2</v>
      </c>
      <c r="Z43" s="30">
        <f>data!AT41/data!BA41</f>
        <v>0.75</v>
      </c>
      <c r="AA43" s="25">
        <f t="shared" si="15"/>
        <v>0.83333333333333337</v>
      </c>
      <c r="AB43" s="29">
        <f>data!AU41/data!BB41</f>
        <v>0.33333333333333331</v>
      </c>
      <c r="AC43" s="30">
        <f>data!AV41/data!BB41</f>
        <v>0.44444444444444442</v>
      </c>
      <c r="AD43" s="26">
        <f t="shared" si="16"/>
        <v>0.77777777777777768</v>
      </c>
      <c r="AE43" s="32">
        <f>data!BC41</f>
        <v>21</v>
      </c>
      <c r="AF43" s="29">
        <f>data!BF41/data!BN41</f>
        <v>0.1</v>
      </c>
      <c r="AG43" s="30">
        <f>data!BG41/data!BN41</f>
        <v>0.75</v>
      </c>
      <c r="AH43" s="25">
        <f t="shared" si="17"/>
        <v>0.85</v>
      </c>
      <c r="AI43" s="29">
        <f>data!BH41/data!BO41</f>
        <v>0.1</v>
      </c>
      <c r="AJ43" s="30">
        <f>data!BI41/data!BO41</f>
        <v>0.8</v>
      </c>
      <c r="AK43" s="26">
        <f t="shared" si="18"/>
        <v>0.9</v>
      </c>
      <c r="AL43" s="32">
        <f>data!BP41</f>
        <v>30</v>
      </c>
      <c r="AM43" s="29">
        <f>IFERROR(data!BS41/data!$CA41," ")</f>
        <v>0.12</v>
      </c>
      <c r="AN43" s="30">
        <f>IFERROR(data!BT41/data!$CA41," ")</f>
        <v>0.64</v>
      </c>
      <c r="AO43" s="25">
        <f t="shared" si="19"/>
        <v>0.76</v>
      </c>
      <c r="AP43" s="29">
        <f>IFERROR(data!BU41/data!$CB41," ")</f>
        <v>0.25</v>
      </c>
      <c r="AQ43" s="30">
        <f>IFERROR(data!BV41/data!$CB41," ")</f>
        <v>0.75</v>
      </c>
      <c r="AR43" s="26">
        <f t="shared" si="20"/>
        <v>1</v>
      </c>
      <c r="AS43" s="32">
        <f>data!CC41</f>
        <v>33</v>
      </c>
      <c r="AT43" s="29">
        <f>IFERROR(data!CF41/data!$CN41," ")</f>
        <v>9.0909090909090912E-2</v>
      </c>
      <c r="AU43" s="30">
        <f>IFERROR(data!CG41/data!$CN41," ")</f>
        <v>0.68181818181818177</v>
      </c>
      <c r="AV43" s="25">
        <f t="shared" si="21"/>
        <v>0.77272727272727271</v>
      </c>
      <c r="AW43" s="29">
        <f>IFERROR(data!CH41/data!$CO41," ")</f>
        <v>0</v>
      </c>
      <c r="AX43" s="30">
        <f>IFERROR(data!CI41/data!$CO41," ")</f>
        <v>0.42857142857142855</v>
      </c>
      <c r="AY43" s="26">
        <f t="shared" si="22"/>
        <v>0.42857142857142855</v>
      </c>
      <c r="AZ43" s="32">
        <f>data!CP41</f>
        <v>29</v>
      </c>
      <c r="BA43" s="29">
        <f>IFERROR(data!CS41/data!$DA41," ")</f>
        <v>8.3333333333333329E-2</v>
      </c>
      <c r="BB43" s="30">
        <f>IFERROR(data!CT41/data!$DA41," ")</f>
        <v>0.58333333333333337</v>
      </c>
      <c r="BC43" s="25">
        <f t="shared" si="23"/>
        <v>0.66666666666666674</v>
      </c>
      <c r="BD43" s="29">
        <f>IFERROR(data!CU41/data!$DB41," ")</f>
        <v>0</v>
      </c>
      <c r="BE43" s="30">
        <f>IFERROR(data!CV41/data!$DB41," ")</f>
        <v>0.66666666666666663</v>
      </c>
      <c r="BF43" s="26">
        <f t="shared" si="24"/>
        <v>0.66666666666666663</v>
      </c>
      <c r="BG43" s="32">
        <f>data!DC41</f>
        <v>18</v>
      </c>
    </row>
    <row r="44" spans="1:59" s="34" customFormat="1" x14ac:dyDescent="0.25">
      <c r="A44" s="27"/>
      <c r="B44" s="28"/>
      <c r="C44" s="28" t="s">
        <v>45</v>
      </c>
      <c r="D44" s="29">
        <f>data!F42/data!N42</f>
        <v>7.1428571428571425E-2</v>
      </c>
      <c r="E44" s="30">
        <f>data!G42/data!N42</f>
        <v>0.75</v>
      </c>
      <c r="F44" s="25">
        <f t="shared" si="9"/>
        <v>0.8214285714285714</v>
      </c>
      <c r="G44" s="29">
        <f>data!H42/data!O42</f>
        <v>2.3255813953488372E-2</v>
      </c>
      <c r="H44" s="30">
        <f>data!I42/data!O42</f>
        <v>0.7558139534883721</v>
      </c>
      <c r="I44" s="25">
        <f t="shared" si="10"/>
        <v>0.77906976744186052</v>
      </c>
      <c r="J44" s="32">
        <f>data!P42</f>
        <v>254</v>
      </c>
      <c r="K44" s="29">
        <f>data!S42/data!AA42</f>
        <v>0.10204081632653061</v>
      </c>
      <c r="L44" s="30">
        <f>data!T42/data!AA42</f>
        <v>0.68877551020408168</v>
      </c>
      <c r="M44" s="25">
        <f t="shared" si="11"/>
        <v>0.79081632653061229</v>
      </c>
      <c r="N44" s="29">
        <f>data!U42/data!AB42</f>
        <v>8.3333333333333329E-2</v>
      </c>
      <c r="O44" s="30">
        <f>data!V42/data!AB42</f>
        <v>0.67708333333333337</v>
      </c>
      <c r="P44" s="25">
        <f t="shared" si="12"/>
        <v>0.76041666666666674</v>
      </c>
      <c r="Q44" s="32">
        <f>data!AC42</f>
        <v>292</v>
      </c>
      <c r="R44" s="29">
        <f>data!AF42/data!AN42</f>
        <v>5.9171597633136092E-2</v>
      </c>
      <c r="S44" s="30">
        <f>data!AG42/data!AN42</f>
        <v>0.7751479289940828</v>
      </c>
      <c r="T44" s="25">
        <f t="shared" si="13"/>
        <v>0.83431952662721887</v>
      </c>
      <c r="U44" s="29">
        <f>data!AH42/data!AO42</f>
        <v>0</v>
      </c>
      <c r="V44" s="30">
        <f>data!AI42/data!AO42</f>
        <v>0.77142857142857146</v>
      </c>
      <c r="W44" s="25">
        <f t="shared" si="14"/>
        <v>0.77142857142857146</v>
      </c>
      <c r="X44" s="32">
        <f>data!AP42</f>
        <v>239</v>
      </c>
      <c r="Y44" s="29">
        <f>data!AS42/data!BA42</f>
        <v>8.6021505376344093E-2</v>
      </c>
      <c r="Z44" s="30">
        <f>data!AT42/data!BA42</f>
        <v>0.72580645161290325</v>
      </c>
      <c r="AA44" s="25">
        <f t="shared" si="15"/>
        <v>0.81182795698924737</v>
      </c>
      <c r="AB44" s="29">
        <f>data!AU42/data!BB42</f>
        <v>3.5714285714285712E-2</v>
      </c>
      <c r="AC44" s="30">
        <f>data!AV42/data!BB42</f>
        <v>0.79761904761904767</v>
      </c>
      <c r="AD44" s="25">
        <f t="shared" si="16"/>
        <v>0.83333333333333337</v>
      </c>
      <c r="AE44" s="32">
        <f>data!BC42</f>
        <v>270</v>
      </c>
      <c r="AF44" s="29">
        <f>data!BF42/data!BN42</f>
        <v>0.1111111111111111</v>
      </c>
      <c r="AG44" s="30">
        <f>data!BG42/data!BN42</f>
        <v>0.72486772486772488</v>
      </c>
      <c r="AH44" s="25">
        <f t="shared" si="17"/>
        <v>0.83597883597883604</v>
      </c>
      <c r="AI44" s="29">
        <f>data!BH42/data!BO42</f>
        <v>0.10112359550561797</v>
      </c>
      <c r="AJ44" s="30">
        <f>data!BI42/data!BO42</f>
        <v>0.6741573033707865</v>
      </c>
      <c r="AK44" s="25">
        <f t="shared" si="18"/>
        <v>0.7752808988764045</v>
      </c>
      <c r="AL44" s="32">
        <f>data!BP42</f>
        <v>278</v>
      </c>
      <c r="AM44" s="29">
        <f>IFERROR(data!BS42/data!$CA42," ")</f>
        <v>8.8397790055248615E-2</v>
      </c>
      <c r="AN44" s="30">
        <f>IFERROR(data!BT42/data!$CA42," ")</f>
        <v>0.69060773480662985</v>
      </c>
      <c r="AO44" s="25">
        <f t="shared" si="19"/>
        <v>0.77900552486187846</v>
      </c>
      <c r="AP44" s="29">
        <f>IFERROR(data!BU42/data!$CB42," ")</f>
        <v>5.8823529411764705E-2</v>
      </c>
      <c r="AQ44" s="30">
        <f>IFERROR(data!BV42/data!$CB42," ")</f>
        <v>0.70588235294117652</v>
      </c>
      <c r="AR44" s="25">
        <f t="shared" si="20"/>
        <v>0.76470588235294124</v>
      </c>
      <c r="AS44" s="32">
        <f>data!CC42</f>
        <v>249</v>
      </c>
      <c r="AT44" s="29">
        <f>IFERROR(data!CF42/data!$CN42," ")</f>
        <v>0.1</v>
      </c>
      <c r="AU44" s="30">
        <f>IFERROR(data!CG42/data!$CN42," ")</f>
        <v>0.6428571428571429</v>
      </c>
      <c r="AV44" s="25">
        <f t="shared" si="21"/>
        <v>0.74285714285714288</v>
      </c>
      <c r="AW44" s="29">
        <f>IFERROR(data!CH42/data!$CO42," ")</f>
        <v>5.0847457627118647E-2</v>
      </c>
      <c r="AX44" s="30">
        <f>IFERROR(data!CI42/data!$CO42," ")</f>
        <v>0.67796610169491522</v>
      </c>
      <c r="AY44" s="25">
        <f t="shared" si="22"/>
        <v>0.72881355932203384</v>
      </c>
      <c r="AZ44" s="32">
        <f>data!CP42</f>
        <v>199</v>
      </c>
      <c r="BA44" s="29">
        <f>IFERROR(data!CS42/data!$DA42," ")</f>
        <v>0.11594202898550725</v>
      </c>
      <c r="BB44" s="30">
        <f>IFERROR(data!CT42/data!$DA42," ")</f>
        <v>0.65942028985507251</v>
      </c>
      <c r="BC44" s="25">
        <f t="shared" si="23"/>
        <v>0.77536231884057971</v>
      </c>
      <c r="BD44" s="29">
        <f>IFERROR(data!CU42/data!$DB42," ")</f>
        <v>6.8965517241379309E-2</v>
      </c>
      <c r="BE44" s="30">
        <f>IFERROR(data!CV42/data!$DB42," ")</f>
        <v>0.68965517241379315</v>
      </c>
      <c r="BF44" s="25">
        <f t="shared" si="24"/>
        <v>0.75862068965517249</v>
      </c>
      <c r="BG44" s="32">
        <f>data!DC42</f>
        <v>196</v>
      </c>
    </row>
    <row r="45" spans="1:59" s="34" customFormat="1" x14ac:dyDescent="0.25">
      <c r="A45" s="27"/>
      <c r="B45" s="28"/>
      <c r="C45" s="28" t="s">
        <v>46</v>
      </c>
      <c r="D45" s="29">
        <f>data!F43/data!N43</f>
        <v>0.1171875</v>
      </c>
      <c r="E45" s="30">
        <f>data!G43/data!N43</f>
        <v>0.75</v>
      </c>
      <c r="F45" s="25">
        <f t="shared" si="9"/>
        <v>0.8671875</v>
      </c>
      <c r="G45" s="29">
        <f>data!H43/data!O43</f>
        <v>0.13245033112582782</v>
      </c>
      <c r="H45" s="30">
        <f>data!I43/data!O43</f>
        <v>0.64900662251655628</v>
      </c>
      <c r="I45" s="25">
        <f t="shared" si="10"/>
        <v>0.7814569536423841</v>
      </c>
      <c r="J45" s="32">
        <f>data!P43</f>
        <v>279</v>
      </c>
      <c r="K45" s="29">
        <f>data!S43/data!AA43</f>
        <v>0.13559322033898305</v>
      </c>
      <c r="L45" s="30">
        <f>data!T43/data!AA43</f>
        <v>0.71186440677966101</v>
      </c>
      <c r="M45" s="25">
        <f t="shared" si="11"/>
        <v>0.84745762711864403</v>
      </c>
      <c r="N45" s="29">
        <f>data!U43/data!AB43</f>
        <v>5.7851239669421489E-2</v>
      </c>
      <c r="O45" s="30">
        <f>data!V43/data!AB43</f>
        <v>0.73553719008264462</v>
      </c>
      <c r="P45" s="25">
        <f t="shared" si="12"/>
        <v>0.79338842975206614</v>
      </c>
      <c r="Q45" s="32">
        <f>data!AC43</f>
        <v>239</v>
      </c>
      <c r="R45" s="29">
        <f>data!AF43/data!AN43</f>
        <v>0.13333333333333333</v>
      </c>
      <c r="S45" s="30">
        <f>data!AG43/data!AN43</f>
        <v>0.73333333333333328</v>
      </c>
      <c r="T45" s="25">
        <f t="shared" si="13"/>
        <v>0.86666666666666659</v>
      </c>
      <c r="U45" s="29">
        <f>data!AH43/data!AO43</f>
        <v>4.2735042735042736E-2</v>
      </c>
      <c r="V45" s="30">
        <f>data!AI43/data!AO43</f>
        <v>0.82051282051282048</v>
      </c>
      <c r="W45" s="25">
        <f t="shared" si="14"/>
        <v>0.86324786324786318</v>
      </c>
      <c r="X45" s="32">
        <f>data!AP43</f>
        <v>207</v>
      </c>
      <c r="Y45" s="29">
        <f>data!AS43/data!BA43</f>
        <v>0.13333333333333333</v>
      </c>
      <c r="Z45" s="30">
        <f>data!AT43/data!BA43</f>
        <v>0.66666666666666663</v>
      </c>
      <c r="AA45" s="25">
        <f t="shared" si="15"/>
        <v>0.79999999999999993</v>
      </c>
      <c r="AB45" s="29">
        <f>data!AU43/data!BB43</f>
        <v>0</v>
      </c>
      <c r="AC45" s="30">
        <f>data!AV43/data!BB43</f>
        <v>0.81914893617021278</v>
      </c>
      <c r="AD45" s="25">
        <f t="shared" si="16"/>
        <v>0.81914893617021278</v>
      </c>
      <c r="AE45" s="32">
        <f>data!BC43</f>
        <v>169</v>
      </c>
      <c r="AF45" s="29">
        <f>data!BF43/data!BN43</f>
        <v>9.0909090909090912E-2</v>
      </c>
      <c r="AG45" s="30">
        <f>data!BG43/data!BN43</f>
        <v>0.77922077922077926</v>
      </c>
      <c r="AH45" s="25">
        <f t="shared" si="17"/>
        <v>0.8701298701298702</v>
      </c>
      <c r="AI45" s="29">
        <f>data!BH43/data!BO43</f>
        <v>3.6585365853658534E-2</v>
      </c>
      <c r="AJ45" s="30">
        <f>data!BI43/data!BO43</f>
        <v>0.84146341463414631</v>
      </c>
      <c r="AK45" s="25">
        <f t="shared" si="18"/>
        <v>0.87804878048780488</v>
      </c>
      <c r="AL45" s="32">
        <f>data!BP43</f>
        <v>159</v>
      </c>
      <c r="AM45" s="29">
        <f>IFERROR(data!BS43/data!$CA43," ")</f>
        <v>8.9108910891089105E-2</v>
      </c>
      <c r="AN45" s="30">
        <f>IFERROR(data!BT43/data!$CA43," ")</f>
        <v>0.71287128712871284</v>
      </c>
      <c r="AO45" s="25">
        <f t="shared" si="19"/>
        <v>0.80198019801980192</v>
      </c>
      <c r="AP45" s="29">
        <f>IFERROR(data!BU43/data!$CB43," ")</f>
        <v>6.1946902654867256E-2</v>
      </c>
      <c r="AQ45" s="30">
        <f>IFERROR(data!BV43/data!$CB43," ")</f>
        <v>0.74336283185840712</v>
      </c>
      <c r="AR45" s="25">
        <f t="shared" si="20"/>
        <v>0.80530973451327437</v>
      </c>
      <c r="AS45" s="32">
        <f>data!CC43</f>
        <v>214</v>
      </c>
      <c r="AT45" s="29">
        <f>IFERROR(data!CF43/data!$CN43," ")</f>
        <v>5.5555555555555552E-2</v>
      </c>
      <c r="AU45" s="30">
        <f>IFERROR(data!CG43/data!$CN43," ")</f>
        <v>0.78888888888888886</v>
      </c>
      <c r="AV45" s="25">
        <f t="shared" si="21"/>
        <v>0.84444444444444444</v>
      </c>
      <c r="AW45" s="29">
        <f>IFERROR(data!CH43/data!$CO43," ")</f>
        <v>1.2658227848101266E-2</v>
      </c>
      <c r="AX45" s="30">
        <f>IFERROR(data!CI43/data!$CO43," ")</f>
        <v>0.810126582278481</v>
      </c>
      <c r="AY45" s="25">
        <f t="shared" si="22"/>
        <v>0.82278481012658222</v>
      </c>
      <c r="AZ45" s="32">
        <f>data!CP43</f>
        <v>169</v>
      </c>
      <c r="BA45" s="29">
        <f>IFERROR(data!CS43/data!$DA43," ")</f>
        <v>5.5555555555555552E-2</v>
      </c>
      <c r="BB45" s="30">
        <f>IFERROR(data!CT43/data!$DA43," ")</f>
        <v>0.79166666666666663</v>
      </c>
      <c r="BC45" s="25">
        <f t="shared" si="23"/>
        <v>0.84722222222222221</v>
      </c>
      <c r="BD45" s="29">
        <f>IFERROR(data!CU43/data!$DB43," ")</f>
        <v>0</v>
      </c>
      <c r="BE45" s="30">
        <f>IFERROR(data!CV43/data!$DB43," ")</f>
        <v>0.7846153846153846</v>
      </c>
      <c r="BF45" s="25">
        <f t="shared" si="24"/>
        <v>0.7846153846153846</v>
      </c>
      <c r="BG45" s="32">
        <f>data!DC43</f>
        <v>137</v>
      </c>
    </row>
    <row r="46" spans="1:59" s="34" customFormat="1" x14ac:dyDescent="0.25">
      <c r="A46" s="27"/>
      <c r="B46" s="28"/>
      <c r="C46" s="28" t="s">
        <v>47</v>
      </c>
      <c r="D46" s="29">
        <f>data!F44/data!N44</f>
        <v>4.7619047619047616E-2</v>
      </c>
      <c r="E46" s="30">
        <f>data!G44/data!N44</f>
        <v>0.66666666666666663</v>
      </c>
      <c r="F46" s="25">
        <f t="shared" si="9"/>
        <v>0.71428571428571419</v>
      </c>
      <c r="G46" s="29">
        <f>data!H44/data!O44</f>
        <v>0</v>
      </c>
      <c r="H46" s="30">
        <f>data!I44/data!O44</f>
        <v>0.70370370370370372</v>
      </c>
      <c r="I46" s="26">
        <f t="shared" si="10"/>
        <v>0.70370370370370372</v>
      </c>
      <c r="J46" s="32">
        <f>data!P44</f>
        <v>48</v>
      </c>
      <c r="K46" s="29">
        <f>data!S44/data!AA44</f>
        <v>0.17647058823529413</v>
      </c>
      <c r="L46" s="30">
        <f>data!T44/data!AA44</f>
        <v>0.6470588235294118</v>
      </c>
      <c r="M46" s="25">
        <f t="shared" si="11"/>
        <v>0.82352941176470595</v>
      </c>
      <c r="N46" s="29">
        <f>data!U44/data!AB44</f>
        <v>4.3478260869565216E-2</v>
      </c>
      <c r="O46" s="30">
        <f>data!V44/data!AB44</f>
        <v>0.69565217391304346</v>
      </c>
      <c r="P46" s="26">
        <f t="shared" si="12"/>
        <v>0.73913043478260865</v>
      </c>
      <c r="Q46" s="32">
        <f>data!AC44</f>
        <v>40</v>
      </c>
      <c r="R46" s="29">
        <f>data!AF44/data!AN44</f>
        <v>6.25E-2</v>
      </c>
      <c r="S46" s="30">
        <f>data!AG44/data!AN44</f>
        <v>0.875</v>
      </c>
      <c r="T46" s="25">
        <f t="shared" si="13"/>
        <v>0.9375</v>
      </c>
      <c r="U46" s="29">
        <f>data!AH44/data!AO44</f>
        <v>4.7619047619047616E-2</v>
      </c>
      <c r="V46" s="30">
        <f>data!AI44/data!AO44</f>
        <v>0.5714285714285714</v>
      </c>
      <c r="W46" s="26">
        <f t="shared" si="14"/>
        <v>0.61904761904761907</v>
      </c>
      <c r="X46" s="32">
        <f>data!AP44</f>
        <v>37</v>
      </c>
      <c r="Y46" s="29">
        <f>data!AS44/data!BA44</f>
        <v>5.2631578947368418E-2</v>
      </c>
      <c r="Z46" s="30">
        <f>data!AT44/data!BA44</f>
        <v>0.57894736842105265</v>
      </c>
      <c r="AA46" s="25">
        <f t="shared" si="15"/>
        <v>0.63157894736842102</v>
      </c>
      <c r="AB46" s="29">
        <f>data!AU44/data!BB44</f>
        <v>6.25E-2</v>
      </c>
      <c r="AC46" s="30">
        <f>data!AV44/data!BB44</f>
        <v>0.8125</v>
      </c>
      <c r="AD46" s="26">
        <f t="shared" si="16"/>
        <v>0.875</v>
      </c>
      <c r="AE46" s="32">
        <f>data!BC44</f>
        <v>35</v>
      </c>
      <c r="AF46" s="29">
        <f>data!BF44/data!BN44</f>
        <v>0.10526315789473684</v>
      </c>
      <c r="AG46" s="30">
        <f>data!BG44/data!BN44</f>
        <v>0.57894736842105265</v>
      </c>
      <c r="AH46" s="25">
        <f t="shared" si="17"/>
        <v>0.68421052631578949</v>
      </c>
      <c r="AI46" s="29">
        <f>data!BH44/data!BO44</f>
        <v>0.18181818181818182</v>
      </c>
      <c r="AJ46" s="30">
        <f>data!BI44/data!BO44</f>
        <v>0.81818181818181823</v>
      </c>
      <c r="AK46" s="26">
        <f t="shared" si="18"/>
        <v>1</v>
      </c>
      <c r="AL46" s="32">
        <f>data!BP44</f>
        <v>30</v>
      </c>
      <c r="AM46" s="29">
        <f>IFERROR(data!BS44/data!$CA44," ")</f>
        <v>3.7037037037037035E-2</v>
      </c>
      <c r="AN46" s="30">
        <f>IFERROR(data!BT44/data!$CA44," ")</f>
        <v>0.70370370370370372</v>
      </c>
      <c r="AO46" s="25">
        <f t="shared" si="19"/>
        <v>0.7407407407407407</v>
      </c>
      <c r="AP46" s="29">
        <f>IFERROR(data!BU44/data!$CB44," ")</f>
        <v>0</v>
      </c>
      <c r="AQ46" s="30">
        <f>IFERROR(data!BV44/data!$CB44," ")</f>
        <v>0.72727272727272729</v>
      </c>
      <c r="AR46" s="26">
        <f t="shared" si="20"/>
        <v>0.72727272727272729</v>
      </c>
      <c r="AS46" s="32">
        <f>data!CC44</f>
        <v>38</v>
      </c>
      <c r="AT46" s="29">
        <f>IFERROR(data!CF44/data!$CN44," ")</f>
        <v>0.125</v>
      </c>
      <c r="AU46" s="30">
        <f>IFERROR(data!CG44/data!$CN44," ")</f>
        <v>0.6875</v>
      </c>
      <c r="AV46" s="25">
        <f t="shared" si="21"/>
        <v>0.8125</v>
      </c>
      <c r="AW46" s="29">
        <f>IFERROR(data!CH44/data!$CO44," ")</f>
        <v>0</v>
      </c>
      <c r="AX46" s="30">
        <f>IFERROR(data!CI44/data!$CO44," ")</f>
        <v>0.72727272727272729</v>
      </c>
      <c r="AY46" s="26">
        <f t="shared" si="22"/>
        <v>0.72727272727272729</v>
      </c>
      <c r="AZ46" s="32">
        <f>data!CP44</f>
        <v>27</v>
      </c>
      <c r="BA46" s="29">
        <f>IFERROR(data!CS44/data!$DA44," ")</f>
        <v>7.6923076923076927E-2</v>
      </c>
      <c r="BB46" s="30">
        <f>IFERROR(data!CT44/data!$DA44," ")</f>
        <v>0.76923076923076927</v>
      </c>
      <c r="BC46" s="25">
        <f t="shared" si="23"/>
        <v>0.84615384615384626</v>
      </c>
      <c r="BD46" s="29">
        <f>IFERROR(data!CU44/data!$DB44," ")</f>
        <v>0</v>
      </c>
      <c r="BE46" s="30">
        <f>IFERROR(data!CV44/data!$DB44," ")</f>
        <v>0.7857142857142857</v>
      </c>
      <c r="BF46" s="26">
        <f t="shared" si="24"/>
        <v>0.7857142857142857</v>
      </c>
      <c r="BG46" s="32">
        <f>data!DC44</f>
        <v>27</v>
      </c>
    </row>
    <row r="47" spans="1:59" s="34" customFormat="1" x14ac:dyDescent="0.25">
      <c r="A47" s="27"/>
      <c r="B47" s="68"/>
      <c r="C47" s="68" t="s">
        <v>90</v>
      </c>
      <c r="D47" s="69">
        <f>data!F45/data!N45</f>
        <v>9.0643274853801165E-2</v>
      </c>
      <c r="E47" s="70">
        <f>data!G45/data!N45</f>
        <v>0.73976608187134507</v>
      </c>
      <c r="F47" s="71">
        <f t="shared" si="9"/>
        <v>0.83040935672514626</v>
      </c>
      <c r="G47" s="69">
        <f>data!H45/data!O45</f>
        <v>8.6330935251798566E-2</v>
      </c>
      <c r="H47" s="70">
        <f>data!I45/data!O45</f>
        <v>0.68705035971223016</v>
      </c>
      <c r="I47" s="71">
        <f t="shared" si="10"/>
        <v>0.77338129496402874</v>
      </c>
      <c r="J47" s="74">
        <f>data!P45</f>
        <v>620</v>
      </c>
      <c r="K47" s="69">
        <f>data!S45/data!AA45</f>
        <v>0.1206896551724138</v>
      </c>
      <c r="L47" s="70">
        <f>data!T45/data!AA45</f>
        <v>0.69827586206896552</v>
      </c>
      <c r="M47" s="71">
        <f t="shared" si="11"/>
        <v>0.81896551724137934</v>
      </c>
      <c r="N47" s="69">
        <f>data!U45/data!AB45</f>
        <v>7.0588235294117646E-2</v>
      </c>
      <c r="O47" s="70">
        <f>data!V45/data!AB45</f>
        <v>0.70588235294117652</v>
      </c>
      <c r="P47" s="71">
        <f t="shared" si="12"/>
        <v>0.77647058823529413</v>
      </c>
      <c r="Q47" s="74">
        <f>data!AC45</f>
        <v>603</v>
      </c>
      <c r="R47" s="69">
        <f>data!AF45/data!AN45</f>
        <v>8.8737201365187715E-2</v>
      </c>
      <c r="S47" s="70">
        <f>data!AG45/data!AN45</f>
        <v>0.76109215017064846</v>
      </c>
      <c r="T47" s="71">
        <f t="shared" si="13"/>
        <v>0.84982935153583616</v>
      </c>
      <c r="U47" s="69">
        <f>data!AH45/data!AO45</f>
        <v>3.1963470319634701E-2</v>
      </c>
      <c r="V47" s="70">
        <f>data!AI45/data!AO45</f>
        <v>0.77625570776255703</v>
      </c>
      <c r="W47" s="71">
        <f t="shared" si="14"/>
        <v>0.80821917808219168</v>
      </c>
      <c r="X47" s="74">
        <f>data!AP45</f>
        <v>512</v>
      </c>
      <c r="Y47" s="69">
        <f>data!AS45/data!BA45</f>
        <v>9.5890410958904104E-2</v>
      </c>
      <c r="Z47" s="70">
        <f>data!AT45/data!BA45</f>
        <v>0.70205479452054798</v>
      </c>
      <c r="AA47" s="71">
        <f t="shared" si="15"/>
        <v>0.79794520547945202</v>
      </c>
      <c r="AB47" s="69">
        <f>data!AU45/data!BB45</f>
        <v>3.4482758620689655E-2</v>
      </c>
      <c r="AC47" s="70">
        <f>data!AV45/data!BB45</f>
        <v>0.7931034482758621</v>
      </c>
      <c r="AD47" s="71">
        <f t="shared" si="16"/>
        <v>0.82758620689655171</v>
      </c>
      <c r="AE47" s="74">
        <f>data!BC45</f>
        <v>495</v>
      </c>
      <c r="AF47" s="69">
        <f>data!BF45/data!BN45</f>
        <v>0.10491803278688525</v>
      </c>
      <c r="AG47" s="70">
        <f>data!BG45/data!BN45</f>
        <v>0.73114754098360657</v>
      </c>
      <c r="AH47" s="71">
        <f t="shared" si="17"/>
        <v>0.83606557377049184</v>
      </c>
      <c r="AI47" s="69">
        <f>data!BH45/data!BO45</f>
        <v>7.8125E-2</v>
      </c>
      <c r="AJ47" s="70">
        <f>data!BI45/data!BO45</f>
        <v>0.76041666666666663</v>
      </c>
      <c r="AK47" s="71">
        <f t="shared" si="18"/>
        <v>0.83854166666666663</v>
      </c>
      <c r="AL47" s="74">
        <f>data!BP45</f>
        <v>497</v>
      </c>
      <c r="AM47" s="69">
        <f>IFERROR(data!BS45/data!$CA45," ")</f>
        <v>8.6826347305389226E-2</v>
      </c>
      <c r="AN47" s="70">
        <f>IFERROR(data!BT45/data!$CA45," ")</f>
        <v>0.69461077844311381</v>
      </c>
      <c r="AO47" s="71">
        <f t="shared" si="19"/>
        <v>0.78143712574850299</v>
      </c>
      <c r="AP47" s="69">
        <f>IFERROR(data!BU45/data!$CB45," ")</f>
        <v>6.5000000000000002E-2</v>
      </c>
      <c r="AQ47" s="70">
        <f>IFERROR(data!BV45/data!$CB45," ")</f>
        <v>0.73</v>
      </c>
      <c r="AR47" s="71">
        <f t="shared" si="20"/>
        <v>0.79499999999999993</v>
      </c>
      <c r="AS47" s="74">
        <f>data!CC45</f>
        <v>534</v>
      </c>
      <c r="AT47" s="69">
        <f>IFERROR(data!CF45/data!$CN45," ")</f>
        <v>8.5820895522388058E-2</v>
      </c>
      <c r="AU47" s="70">
        <f>IFERROR(data!CG45/data!$CN45," ")</f>
        <v>0.69776119402985071</v>
      </c>
      <c r="AV47" s="71">
        <f t="shared" si="21"/>
        <v>0.78358208955223874</v>
      </c>
      <c r="AW47" s="69">
        <f>IFERROR(data!CH45/data!$CO45," ")</f>
        <v>2.564102564102564E-2</v>
      </c>
      <c r="AX47" s="70">
        <f>IFERROR(data!CI45/data!$CO45," ")</f>
        <v>0.73717948717948723</v>
      </c>
      <c r="AY47" s="71">
        <f t="shared" si="22"/>
        <v>0.76282051282051289</v>
      </c>
      <c r="AZ47" s="74">
        <f>data!CP45</f>
        <v>424</v>
      </c>
      <c r="BA47" s="69">
        <f>IFERROR(data!CS45/data!$DA45," ")</f>
        <v>9.3617021276595741E-2</v>
      </c>
      <c r="BB47" s="70">
        <f>IFERROR(data!CT45/data!$DA45," ")</f>
        <v>0.7021276595744681</v>
      </c>
      <c r="BC47" s="71">
        <f t="shared" si="23"/>
        <v>0.79574468085106387</v>
      </c>
      <c r="BD47" s="69">
        <f>IFERROR(data!CU45/data!$DB45," ")</f>
        <v>2.7972027972027972E-2</v>
      </c>
      <c r="BE47" s="70">
        <f>IFERROR(data!CV45/data!$DB45," ")</f>
        <v>0.74125874125874125</v>
      </c>
      <c r="BF47" s="71">
        <f t="shared" si="24"/>
        <v>0.76923076923076927</v>
      </c>
      <c r="BG47" s="74">
        <f>data!DC45</f>
        <v>378</v>
      </c>
    </row>
    <row r="48" spans="1:59" s="34" customFormat="1" x14ac:dyDescent="0.25">
      <c r="A48" s="27"/>
      <c r="B48" s="28" t="s">
        <v>50</v>
      </c>
      <c r="C48" s="28" t="s">
        <v>50</v>
      </c>
      <c r="D48" s="29">
        <f>data!F46/data!N46</f>
        <v>0</v>
      </c>
      <c r="E48" s="30">
        <f>data!G46/data!N46</f>
        <v>1</v>
      </c>
      <c r="F48" s="25">
        <f t="shared" si="9"/>
        <v>1</v>
      </c>
      <c r="G48" s="29">
        <f>data!H46/data!O46</f>
        <v>0</v>
      </c>
      <c r="H48" s="30">
        <f>data!I46/data!O46</f>
        <v>0.5</v>
      </c>
      <c r="I48" s="40">
        <f t="shared" si="10"/>
        <v>0.5</v>
      </c>
      <c r="J48" s="32">
        <f>data!P46</f>
        <v>7</v>
      </c>
      <c r="K48" s="29">
        <f>data!S46/data!AA46</f>
        <v>0.2</v>
      </c>
      <c r="L48" s="30">
        <f>data!T46/data!AA46</f>
        <v>0.8</v>
      </c>
      <c r="M48" s="25">
        <f t="shared" si="11"/>
        <v>1</v>
      </c>
      <c r="N48" s="29">
        <f>data!U46/data!AB46</f>
        <v>0</v>
      </c>
      <c r="O48" s="30">
        <f>data!V46/data!AB46</f>
        <v>0.25</v>
      </c>
      <c r="P48" s="40">
        <f t="shared" si="12"/>
        <v>0.25</v>
      </c>
      <c r="Q48" s="32">
        <f>data!AC46</f>
        <v>9</v>
      </c>
      <c r="R48" s="29">
        <f>data!AF46/data!AN46</f>
        <v>0</v>
      </c>
      <c r="S48" s="30">
        <f>data!AG46/data!AN46</f>
        <v>0.75</v>
      </c>
      <c r="T48" s="25">
        <f t="shared" si="13"/>
        <v>0.75</v>
      </c>
      <c r="U48" s="29">
        <f>data!AH46/data!AO46</f>
        <v>0.25</v>
      </c>
      <c r="V48" s="30">
        <f>data!AI46/data!AO46</f>
        <v>0.5</v>
      </c>
      <c r="W48" s="40">
        <f t="shared" si="14"/>
        <v>0.75</v>
      </c>
      <c r="X48" s="32">
        <f>data!AP46</f>
        <v>8</v>
      </c>
      <c r="Y48" s="29">
        <f>data!AS46/data!BA46</f>
        <v>0</v>
      </c>
      <c r="Z48" s="30">
        <f>data!AT46/data!BA46</f>
        <v>0.83333333333333337</v>
      </c>
      <c r="AA48" s="25">
        <f t="shared" si="15"/>
        <v>0.83333333333333337</v>
      </c>
      <c r="AB48" s="29">
        <f>data!AU46/data!BB46</f>
        <v>0</v>
      </c>
      <c r="AC48" s="30">
        <f>data!AV46/data!BB46</f>
        <v>0.66666666666666663</v>
      </c>
      <c r="AD48" s="40">
        <f t="shared" si="16"/>
        <v>0.66666666666666663</v>
      </c>
      <c r="AE48" s="32">
        <f>data!BC46</f>
        <v>9</v>
      </c>
      <c r="AF48" s="29">
        <f>data!BF46/data!BN46</f>
        <v>0.25</v>
      </c>
      <c r="AG48" s="30">
        <f>data!BG46/data!BN46</f>
        <v>0.75</v>
      </c>
      <c r="AH48" s="25">
        <f t="shared" si="17"/>
        <v>1</v>
      </c>
      <c r="AI48" s="29">
        <f>data!BH46/data!BO46</f>
        <v>0</v>
      </c>
      <c r="AJ48" s="30">
        <f>data!BI46/data!BO46</f>
        <v>0</v>
      </c>
      <c r="AK48" s="40">
        <f t="shared" si="18"/>
        <v>0</v>
      </c>
      <c r="AL48" s="32">
        <f>data!BP46</f>
        <v>7</v>
      </c>
      <c r="AM48" s="29">
        <f>IFERROR(data!BS46/data!$CA46," ")</f>
        <v>0</v>
      </c>
      <c r="AN48" s="30">
        <f>IFERROR(data!BT46/data!$CA46," ")</f>
        <v>0.66666666666666663</v>
      </c>
      <c r="AO48" s="25">
        <f t="shared" si="19"/>
        <v>0.66666666666666663</v>
      </c>
      <c r="AP48" s="29">
        <f>IFERROR(data!BU46/data!$CB46," ")</f>
        <v>0</v>
      </c>
      <c r="AQ48" s="30">
        <f>IFERROR(data!BV46/data!$CB46," ")</f>
        <v>0.66666666666666663</v>
      </c>
      <c r="AR48" s="40">
        <f t="shared" si="20"/>
        <v>0.66666666666666663</v>
      </c>
      <c r="AS48" s="32">
        <f>data!CC46</f>
        <v>6</v>
      </c>
      <c r="AT48" s="29">
        <f>IFERROR(data!CF46/data!$CN46," ")</f>
        <v>0.25</v>
      </c>
      <c r="AU48" s="30">
        <f>IFERROR(data!CG46/data!$CN46," ")</f>
        <v>0.5</v>
      </c>
      <c r="AV48" s="25">
        <f t="shared" si="21"/>
        <v>0.75</v>
      </c>
      <c r="AW48" s="29">
        <f>IFERROR(data!CH46/data!$CO46," ")</f>
        <v>0</v>
      </c>
      <c r="AX48" s="30">
        <f>IFERROR(data!CI46/data!$CO46," ")</f>
        <v>1</v>
      </c>
      <c r="AY48" s="40">
        <f t="shared" si="22"/>
        <v>1</v>
      </c>
      <c r="AZ48" s="32">
        <f>data!CP46</f>
        <v>6</v>
      </c>
      <c r="BA48" s="29">
        <f>IFERROR(data!CS46/data!$DA46," ")</f>
        <v>0</v>
      </c>
      <c r="BB48" s="30">
        <f>IFERROR(data!CT46/data!$DA46," ")</f>
        <v>0.7142857142857143</v>
      </c>
      <c r="BC48" s="25">
        <f t="shared" si="23"/>
        <v>0.7142857142857143</v>
      </c>
      <c r="BD48" s="29">
        <f>IFERROR(data!CU46/data!$DB46," ")</f>
        <v>1</v>
      </c>
      <c r="BE48" s="30">
        <f>IFERROR(data!CV46/data!$DB46," ")</f>
        <v>0</v>
      </c>
      <c r="BF48" s="40">
        <f t="shared" si="24"/>
        <v>1</v>
      </c>
      <c r="BG48" s="32">
        <f>data!DC46</f>
        <v>9</v>
      </c>
    </row>
    <row r="49" spans="1:59" s="34" customFormat="1" x14ac:dyDescent="0.25">
      <c r="A49" s="27"/>
      <c r="B49" s="42" t="s">
        <v>51</v>
      </c>
      <c r="C49" s="42" t="s">
        <v>51</v>
      </c>
      <c r="D49" s="103">
        <f>data!F47/data!N47</f>
        <v>0.30769230769230771</v>
      </c>
      <c r="E49" s="104">
        <f>data!G47/data!N47</f>
        <v>0.53846153846153844</v>
      </c>
      <c r="F49" s="58">
        <f t="shared" si="9"/>
        <v>0.84615384615384615</v>
      </c>
      <c r="G49" s="103">
        <f>data!H47/data!O47</f>
        <v>0.14285714285714285</v>
      </c>
      <c r="H49" s="104">
        <f>data!I47/data!O47</f>
        <v>0.7142857142857143</v>
      </c>
      <c r="I49" s="105">
        <f t="shared" si="10"/>
        <v>0.85714285714285721</v>
      </c>
      <c r="J49" s="106">
        <f>data!P47</f>
        <v>20</v>
      </c>
      <c r="K49" s="103">
        <f>data!S47/data!AA47</f>
        <v>0.2</v>
      </c>
      <c r="L49" s="104">
        <f>data!T47/data!AA47</f>
        <v>0.7</v>
      </c>
      <c r="M49" s="58">
        <f t="shared" si="11"/>
        <v>0.89999999999999991</v>
      </c>
      <c r="N49" s="103">
        <f>data!U47/data!AB47</f>
        <v>0</v>
      </c>
      <c r="O49" s="104">
        <f>data!V47/data!AB47</f>
        <v>0.6</v>
      </c>
      <c r="P49" s="105">
        <f t="shared" si="12"/>
        <v>0.6</v>
      </c>
      <c r="Q49" s="106">
        <f>data!AC47</f>
        <v>15</v>
      </c>
      <c r="R49" s="103">
        <f>data!AF47/data!AN47</f>
        <v>0.2857142857142857</v>
      </c>
      <c r="S49" s="104">
        <f>data!AG47/data!AN47</f>
        <v>0.5714285714285714</v>
      </c>
      <c r="T49" s="58">
        <f t="shared" si="13"/>
        <v>0.8571428571428571</v>
      </c>
      <c r="U49" s="103">
        <f>data!AH47/data!AO47</f>
        <v>0.5</v>
      </c>
      <c r="V49" s="104">
        <f>data!AI47/data!AO47</f>
        <v>0</v>
      </c>
      <c r="W49" s="105">
        <f t="shared" si="14"/>
        <v>0.5</v>
      </c>
      <c r="X49" s="106">
        <f>data!AP47</f>
        <v>9</v>
      </c>
      <c r="Y49" s="103">
        <f>data!AS47/data!BA47</f>
        <v>0.2</v>
      </c>
      <c r="Z49" s="104">
        <f>data!AT47/data!BA47</f>
        <v>0.6</v>
      </c>
      <c r="AA49" s="58">
        <f t="shared" si="15"/>
        <v>0.8</v>
      </c>
      <c r="AB49" s="103">
        <f>data!AU47/data!BB47</f>
        <v>0</v>
      </c>
      <c r="AC49" s="104">
        <f>data!AV47/data!BB47</f>
        <v>0.5</v>
      </c>
      <c r="AD49" s="105">
        <f t="shared" si="16"/>
        <v>0.5</v>
      </c>
      <c r="AE49" s="106">
        <f>data!BC47</f>
        <v>9</v>
      </c>
      <c r="AF49" s="103">
        <f>data!BF47/data!BN47</f>
        <v>0.14285714285714285</v>
      </c>
      <c r="AG49" s="104">
        <f>data!BG47/data!BN47</f>
        <v>0.8571428571428571</v>
      </c>
      <c r="AH49" s="58">
        <f t="shared" si="17"/>
        <v>1</v>
      </c>
      <c r="AI49" s="103">
        <f>data!BH47/data!BO47</f>
        <v>0.33333333333333331</v>
      </c>
      <c r="AJ49" s="104">
        <f>data!BI47/data!BO47</f>
        <v>0.66666666666666663</v>
      </c>
      <c r="AK49" s="105">
        <f t="shared" si="18"/>
        <v>1</v>
      </c>
      <c r="AL49" s="106">
        <f>data!BP47</f>
        <v>10</v>
      </c>
      <c r="AM49" s="103">
        <f>IFERROR(data!BS47/data!$CA47," ")</f>
        <v>0.2857142857142857</v>
      </c>
      <c r="AN49" s="104">
        <f>IFERROR(data!BT47/data!$CA47," ")</f>
        <v>0.7142857142857143</v>
      </c>
      <c r="AO49" s="58">
        <f t="shared" si="19"/>
        <v>1</v>
      </c>
      <c r="AP49" s="103">
        <f>IFERROR(data!BU47/data!$CB47," ")</f>
        <v>0</v>
      </c>
      <c r="AQ49" s="104">
        <f>IFERROR(data!BV47/data!$CB47," ")</f>
        <v>1</v>
      </c>
      <c r="AR49" s="105">
        <f t="shared" si="20"/>
        <v>1</v>
      </c>
      <c r="AS49" s="106">
        <f>data!CC47</f>
        <v>9</v>
      </c>
      <c r="AT49" s="103">
        <f>IFERROR(data!CF47/data!$CN47," ")</f>
        <v>0</v>
      </c>
      <c r="AU49" s="104">
        <f>IFERROR(data!CG47/data!$CN47," ")</f>
        <v>1</v>
      </c>
      <c r="AV49" s="58">
        <f t="shared" si="21"/>
        <v>1</v>
      </c>
      <c r="AW49" s="103">
        <f>IFERROR(data!CH47/data!$CO47," ")</f>
        <v>0</v>
      </c>
      <c r="AX49" s="104">
        <f>IFERROR(data!CI47/data!$CO47," ")</f>
        <v>1</v>
      </c>
      <c r="AY49" s="105">
        <f t="shared" si="22"/>
        <v>1</v>
      </c>
      <c r="AZ49" s="106">
        <f>data!CP47</f>
        <v>8</v>
      </c>
      <c r="BA49" s="103">
        <f>IFERROR(data!CS47/data!$DA47," ")</f>
        <v>0</v>
      </c>
      <c r="BB49" s="104">
        <f>IFERROR(data!CT47/data!$DA47," ")</f>
        <v>0.88888888888888884</v>
      </c>
      <c r="BC49" s="58">
        <f t="shared" si="23"/>
        <v>0.88888888888888884</v>
      </c>
      <c r="BD49" s="103">
        <f>IFERROR(data!CU47/data!$DB47," ")</f>
        <v>0</v>
      </c>
      <c r="BE49" s="104">
        <f>IFERROR(data!CV47/data!$DB47," ")</f>
        <v>1</v>
      </c>
      <c r="BF49" s="105">
        <f t="shared" si="24"/>
        <v>1</v>
      </c>
      <c r="BG49" s="106">
        <f>data!DC47</f>
        <v>13</v>
      </c>
    </row>
    <row r="50" spans="1:59" s="34" customFormat="1" x14ac:dyDescent="0.25">
      <c r="A50" s="27"/>
      <c r="B50" s="42" t="s">
        <v>21</v>
      </c>
      <c r="C50" s="42" t="s">
        <v>21</v>
      </c>
      <c r="D50" s="103">
        <f>data!F48/data!N48</f>
        <v>0.2</v>
      </c>
      <c r="E50" s="104">
        <f>data!G48/data!N48</f>
        <v>0.7</v>
      </c>
      <c r="F50" s="58">
        <f t="shared" si="9"/>
        <v>0.89999999999999991</v>
      </c>
      <c r="G50" s="103">
        <f>data!H48/data!O48</f>
        <v>0.375</v>
      </c>
      <c r="H50" s="104">
        <f>data!I48/data!O48</f>
        <v>0.625</v>
      </c>
      <c r="I50" s="58">
        <f t="shared" si="10"/>
        <v>1</v>
      </c>
      <c r="J50" s="106">
        <f>data!P48</f>
        <v>18</v>
      </c>
      <c r="K50" s="103">
        <f>data!S48/data!AA48</f>
        <v>0</v>
      </c>
      <c r="L50" s="104">
        <f>data!T48/data!AA48</f>
        <v>0.75</v>
      </c>
      <c r="M50" s="58">
        <f t="shared" si="11"/>
        <v>0.75</v>
      </c>
      <c r="N50" s="103">
        <f>data!U48/data!AB48</f>
        <v>0.5</v>
      </c>
      <c r="O50" s="104">
        <f>data!V48/data!AB48</f>
        <v>0.5</v>
      </c>
      <c r="P50" s="58">
        <f t="shared" si="12"/>
        <v>1</v>
      </c>
      <c r="Q50" s="106">
        <f>data!AC48</f>
        <v>8</v>
      </c>
      <c r="R50" s="103">
        <f>data!AF48/data!AN48</f>
        <v>0.42857142857142855</v>
      </c>
      <c r="S50" s="104">
        <f>data!AG48/data!AN48</f>
        <v>0.2857142857142857</v>
      </c>
      <c r="T50" s="58">
        <f t="shared" si="13"/>
        <v>0.71428571428571419</v>
      </c>
      <c r="U50" s="103">
        <f>data!AH48/data!AO48</f>
        <v>0</v>
      </c>
      <c r="V50" s="104">
        <f>data!AI48/data!AO48</f>
        <v>0.66666666666666663</v>
      </c>
      <c r="W50" s="58">
        <f t="shared" si="14"/>
        <v>0.66666666666666663</v>
      </c>
      <c r="X50" s="106">
        <f>data!AP48</f>
        <v>10</v>
      </c>
      <c r="Y50" s="103">
        <f>data!AS48/data!BA48</f>
        <v>0.4</v>
      </c>
      <c r="Z50" s="104">
        <f>data!AT48/data!BA48</f>
        <v>0.6</v>
      </c>
      <c r="AA50" s="58">
        <f t="shared" si="15"/>
        <v>1</v>
      </c>
      <c r="AB50" s="103">
        <f>data!AU48/data!BB48</f>
        <v>0.33333333333333331</v>
      </c>
      <c r="AC50" s="104">
        <f>data!AV48/data!BB48</f>
        <v>0.5</v>
      </c>
      <c r="AD50" s="58">
        <f t="shared" si="16"/>
        <v>0.83333333333333326</v>
      </c>
      <c r="AE50" s="106">
        <f>data!BC48</f>
        <v>11</v>
      </c>
      <c r="AF50" s="103">
        <f>data!BF48/data!BN48</f>
        <v>0</v>
      </c>
      <c r="AG50" s="104">
        <f>data!BG48/data!BN48</f>
        <v>1</v>
      </c>
      <c r="AH50" s="58">
        <f t="shared" si="17"/>
        <v>1</v>
      </c>
      <c r="AI50" s="103">
        <f>data!BH48/data!BO48</f>
        <v>0</v>
      </c>
      <c r="AJ50" s="104">
        <f>data!BI48/data!BO48</f>
        <v>1</v>
      </c>
      <c r="AK50" s="58">
        <f t="shared" si="18"/>
        <v>1</v>
      </c>
      <c r="AL50" s="106">
        <f>data!BP48</f>
        <v>3</v>
      </c>
      <c r="AM50" s="103">
        <f>IFERROR(data!BS48/data!$CA48," ")</f>
        <v>0.33333333333333331</v>
      </c>
      <c r="AN50" s="104">
        <f>IFERROR(data!BT48/data!$CA48," ")</f>
        <v>0.66666666666666663</v>
      </c>
      <c r="AO50" s="58">
        <f t="shared" si="19"/>
        <v>1</v>
      </c>
      <c r="AP50" s="103">
        <f>IFERROR(data!BU48/data!$CB48," ")</f>
        <v>0.25</v>
      </c>
      <c r="AQ50" s="104">
        <f>IFERROR(data!BV48/data!$CB48," ")</f>
        <v>0.5</v>
      </c>
      <c r="AR50" s="58">
        <f t="shared" si="20"/>
        <v>0.75</v>
      </c>
      <c r="AS50" s="106">
        <f>data!CC48</f>
        <v>7</v>
      </c>
      <c r="AT50" s="103">
        <f>IFERROR(data!CF48/data!$CN48," ")</f>
        <v>0.4</v>
      </c>
      <c r="AU50" s="104">
        <f>IFERROR(data!CG48/data!$CN48," ")</f>
        <v>0.4</v>
      </c>
      <c r="AV50" s="58">
        <f t="shared" si="21"/>
        <v>0.8</v>
      </c>
      <c r="AW50" s="103">
        <f>IFERROR(data!CH48/data!$CO48," ")</f>
        <v>0</v>
      </c>
      <c r="AX50" s="104">
        <f>IFERROR(data!CI48/data!$CO48," ")</f>
        <v>0.75</v>
      </c>
      <c r="AY50" s="58">
        <f t="shared" si="22"/>
        <v>0.75</v>
      </c>
      <c r="AZ50" s="106">
        <f>data!CP48</f>
        <v>9</v>
      </c>
      <c r="BA50" s="103">
        <f>IFERROR(data!CS48/data!$DA48," ")</f>
        <v>0</v>
      </c>
      <c r="BB50" s="104">
        <f>IFERROR(data!CT48/data!$DA48," ")</f>
        <v>1</v>
      </c>
      <c r="BC50" s="58">
        <f t="shared" si="23"/>
        <v>1</v>
      </c>
      <c r="BD50" s="103">
        <f>IFERROR(data!CU48/data!$DB48," ")</f>
        <v>0</v>
      </c>
      <c r="BE50" s="104">
        <f>IFERROR(data!CV48/data!$DB48," ")</f>
        <v>1</v>
      </c>
      <c r="BF50" s="58">
        <f t="shared" si="24"/>
        <v>1</v>
      </c>
      <c r="BG50" s="106">
        <f>data!DC48</f>
        <v>6</v>
      </c>
    </row>
    <row r="51" spans="1:59" s="34" customFormat="1" x14ac:dyDescent="0.25">
      <c r="A51" s="27"/>
      <c r="B51" s="28" t="s">
        <v>8</v>
      </c>
      <c r="C51" s="28" t="s">
        <v>134</v>
      </c>
      <c r="D51" s="29">
        <f>data!F49/data!N49</f>
        <v>0.35869565217391303</v>
      </c>
      <c r="E51" s="30">
        <f>data!G49/data!N49</f>
        <v>0.38043478260869568</v>
      </c>
      <c r="F51" s="25">
        <f t="shared" si="9"/>
        <v>0.73913043478260865</v>
      </c>
      <c r="G51" s="29">
        <f>data!H49/data!O49</f>
        <v>0.36363636363636365</v>
      </c>
      <c r="H51" s="30">
        <f>data!I49/data!O49</f>
        <v>0.31168831168831168</v>
      </c>
      <c r="I51" s="25">
        <f t="shared" si="10"/>
        <v>0.67532467532467533</v>
      </c>
      <c r="J51" s="32">
        <f>data!P49</f>
        <v>169</v>
      </c>
      <c r="K51" s="29">
        <f>data!S49/data!AA49</f>
        <v>0.46052631578947367</v>
      </c>
      <c r="L51" s="30">
        <f>data!T49/data!AA49</f>
        <v>0.31578947368421051</v>
      </c>
      <c r="M51" s="25">
        <f t="shared" si="11"/>
        <v>0.77631578947368418</v>
      </c>
      <c r="N51" s="29">
        <f>data!U49/data!AB49</f>
        <v>0.39285714285714285</v>
      </c>
      <c r="O51" s="30">
        <f>data!V49/data!AB49</f>
        <v>0.17857142857142858</v>
      </c>
      <c r="P51" s="25">
        <f t="shared" si="12"/>
        <v>0.5714285714285714</v>
      </c>
      <c r="Q51" s="32">
        <f>data!AC49</f>
        <v>132</v>
      </c>
      <c r="R51" s="29">
        <f>data!AF49/data!AN49</f>
        <v>0.5821596244131455</v>
      </c>
      <c r="S51" s="30">
        <f>data!AG49/data!AN49</f>
        <v>0.17840375586854459</v>
      </c>
      <c r="T51" s="25">
        <f t="shared" si="13"/>
        <v>0.76056338028169013</v>
      </c>
      <c r="U51" s="29">
        <f>data!AH49/data!AO49</f>
        <v>0.44827586206896552</v>
      </c>
      <c r="V51" s="30">
        <f>data!AI49/data!AO49</f>
        <v>0.31034482758620691</v>
      </c>
      <c r="W51" s="25">
        <f t="shared" si="14"/>
        <v>0.75862068965517238</v>
      </c>
      <c r="X51" s="32">
        <f>data!AP49</f>
        <v>242</v>
      </c>
      <c r="Y51" s="29">
        <f>data!AS49/data!BA49</f>
        <v>0.57219251336898391</v>
      </c>
      <c r="Z51" s="30">
        <f>data!AT49/data!BA49</f>
        <v>0.19251336898395721</v>
      </c>
      <c r="AA51" s="25">
        <f t="shared" si="15"/>
        <v>0.76470588235294112</v>
      </c>
      <c r="AB51" s="29">
        <f>data!AU49/data!BB49</f>
        <v>0.375</v>
      </c>
      <c r="AC51" s="30">
        <f>data!AV49/data!BB49</f>
        <v>0.375</v>
      </c>
      <c r="AD51" s="25">
        <f t="shared" si="16"/>
        <v>0.75</v>
      </c>
      <c r="AE51" s="32">
        <f>data!BC49</f>
        <v>203</v>
      </c>
      <c r="AF51" s="29">
        <f>data!BF49/data!BN49</f>
        <v>0.6205357142857143</v>
      </c>
      <c r="AG51" s="30">
        <f>data!BG49/data!BN49</f>
        <v>0.22321428571428573</v>
      </c>
      <c r="AH51" s="25">
        <f t="shared" si="17"/>
        <v>0.84375</v>
      </c>
      <c r="AI51" s="29">
        <f>data!BH49/data!BO49</f>
        <v>0.52631578947368418</v>
      </c>
      <c r="AJ51" s="30">
        <f>data!BI49/data!BO49</f>
        <v>0.26315789473684209</v>
      </c>
      <c r="AK51" s="25">
        <f t="shared" si="18"/>
        <v>0.78947368421052633</v>
      </c>
      <c r="AL51" s="32">
        <f>data!BP49</f>
        <v>243</v>
      </c>
      <c r="AM51" s="29">
        <f>IFERROR(data!BS49/data!$CA49," ")</f>
        <v>0.42748091603053434</v>
      </c>
      <c r="AN51" s="30">
        <f>IFERROR(data!BT49/data!$CA49," ")</f>
        <v>0.27480916030534353</v>
      </c>
      <c r="AO51" s="25">
        <f t="shared" si="19"/>
        <v>0.70229007633587792</v>
      </c>
      <c r="AP51" s="29">
        <f>IFERROR(data!BU49/data!$CB49," ")</f>
        <v>0.28125</v>
      </c>
      <c r="AQ51" s="30">
        <f>IFERROR(data!BV49/data!$CB49," ")</f>
        <v>0.3125</v>
      </c>
      <c r="AR51" s="25">
        <f t="shared" si="20"/>
        <v>0.59375</v>
      </c>
      <c r="AS51" s="32">
        <f>data!CC49</f>
        <v>163</v>
      </c>
      <c r="AT51" s="29">
        <f>IFERROR(data!CF49/data!$CN49," ")</f>
        <v>0.5273972602739726</v>
      </c>
      <c r="AU51" s="30">
        <f>IFERROR(data!CG49/data!$CN49," ")</f>
        <v>0.22602739726027396</v>
      </c>
      <c r="AV51" s="25">
        <f t="shared" si="21"/>
        <v>0.75342465753424659</v>
      </c>
      <c r="AW51" s="29">
        <f>IFERROR(data!CH49/data!$CO49," ")</f>
        <v>0.30769230769230771</v>
      </c>
      <c r="AX51" s="30">
        <f>IFERROR(data!CI49/data!$CO49," ")</f>
        <v>0.19230769230769232</v>
      </c>
      <c r="AY51" s="25">
        <f t="shared" si="22"/>
        <v>0.5</v>
      </c>
      <c r="AZ51" s="32">
        <f>data!CP49</f>
        <v>172</v>
      </c>
      <c r="BA51" s="29">
        <f>IFERROR(data!CS49/data!$DA49," ")</f>
        <v>0.51677852348993292</v>
      </c>
      <c r="BB51" s="30">
        <f>IFERROR(data!CT49/data!$DA49," ")</f>
        <v>0.18791946308724833</v>
      </c>
      <c r="BC51" s="25">
        <f t="shared" si="23"/>
        <v>0.70469798657718119</v>
      </c>
      <c r="BD51" s="29">
        <f>IFERROR(data!CU49/data!$DB49," ")</f>
        <v>0.25</v>
      </c>
      <c r="BE51" s="30">
        <f>IFERROR(data!CV49/data!$DB49," ")</f>
        <v>0.5</v>
      </c>
      <c r="BF51" s="25">
        <f t="shared" si="24"/>
        <v>0.75</v>
      </c>
      <c r="BG51" s="32">
        <f>data!DC49</f>
        <v>165</v>
      </c>
    </row>
    <row r="52" spans="1:59" s="34" customFormat="1" ht="15.75" thickBot="1" x14ac:dyDescent="0.3">
      <c r="A52" s="99" t="s">
        <v>106</v>
      </c>
      <c r="B52" s="100"/>
      <c r="C52" s="101"/>
      <c r="D52" s="43">
        <f>data!F50/data!N50</f>
        <v>0.1586466165413534</v>
      </c>
      <c r="E52" s="44">
        <f>data!G50/data!N50</f>
        <v>0.67593984962406017</v>
      </c>
      <c r="F52" s="45">
        <f t="shared" si="9"/>
        <v>0.83458646616541354</v>
      </c>
      <c r="G52" s="43">
        <f>data!H50/data!O50</f>
        <v>0.12313167259786477</v>
      </c>
      <c r="H52" s="44">
        <f>data!I50/data!O50</f>
        <v>0.65978647686832737</v>
      </c>
      <c r="I52" s="46">
        <f t="shared" si="10"/>
        <v>0.78291814946619209</v>
      </c>
      <c r="J52" s="47">
        <f>data!P50</f>
        <v>4065</v>
      </c>
      <c r="K52" s="43">
        <f>data!S50/data!AA50</f>
        <v>0.16145038167938933</v>
      </c>
      <c r="L52" s="44">
        <f>data!T50/data!AA50</f>
        <v>0.67404580152671756</v>
      </c>
      <c r="M52" s="45">
        <f t="shared" si="11"/>
        <v>0.83549618320610686</v>
      </c>
      <c r="N52" s="43">
        <f>data!U50/data!AB50</f>
        <v>0.12181528662420382</v>
      </c>
      <c r="O52" s="44">
        <f>data!V50/data!AB50</f>
        <v>0.64968152866242035</v>
      </c>
      <c r="P52" s="46">
        <f t="shared" si="12"/>
        <v>0.77149681528662417</v>
      </c>
      <c r="Q52" s="47">
        <f>data!AC50</f>
        <v>3876</v>
      </c>
      <c r="R52" s="43">
        <f>data!AF50/data!AN50</f>
        <v>0.17565922920892496</v>
      </c>
      <c r="S52" s="44">
        <f>data!AG50/data!AN50</f>
        <v>0.66937119675456391</v>
      </c>
      <c r="T52" s="45">
        <f t="shared" si="13"/>
        <v>0.84503042596348887</v>
      </c>
      <c r="U52" s="43">
        <f>data!AH50/data!AO50</f>
        <v>8.7387387387387383E-2</v>
      </c>
      <c r="V52" s="44">
        <f>data!AI50/data!AO50</f>
        <v>0.72702702702702704</v>
      </c>
      <c r="W52" s="46">
        <f t="shared" si="14"/>
        <v>0.81441441441441442</v>
      </c>
      <c r="X52" s="47">
        <f>data!AP50</f>
        <v>3575</v>
      </c>
      <c r="Y52" s="43">
        <f>data!AS50/data!BA50</f>
        <v>0.16914062499999999</v>
      </c>
      <c r="Z52" s="44">
        <f>data!AT50/data!BA50</f>
        <v>0.66914062500000004</v>
      </c>
      <c r="AA52" s="45">
        <f t="shared" si="15"/>
        <v>0.83828125000000009</v>
      </c>
      <c r="AB52" s="43">
        <f>data!AU50/data!BB50</f>
        <v>8.9952153110047853E-2</v>
      </c>
      <c r="AC52" s="44">
        <f>data!AV50/data!BB50</f>
        <v>0.71578947368421053</v>
      </c>
      <c r="AD52" s="46">
        <f t="shared" si="16"/>
        <v>0.80574162679425843</v>
      </c>
      <c r="AE52" s="47">
        <f>data!BC50</f>
        <v>3605</v>
      </c>
      <c r="AF52" s="43">
        <f>data!BF50/data!BN50</f>
        <v>0.1866614048934491</v>
      </c>
      <c r="AG52" s="44">
        <f>data!BG50/data!BN50</f>
        <v>0.66850828729281764</v>
      </c>
      <c r="AH52" s="45">
        <f t="shared" si="17"/>
        <v>0.85516969218626671</v>
      </c>
      <c r="AI52" s="43">
        <f>data!BH50/data!BO50</f>
        <v>9.8878695208970441E-2</v>
      </c>
      <c r="AJ52" s="44">
        <f>data!BI50/data!BO50</f>
        <v>0.71661569826707439</v>
      </c>
      <c r="AK52" s="46">
        <f t="shared" si="18"/>
        <v>0.8154943934760448</v>
      </c>
      <c r="AL52" s="47">
        <f>data!BP50</f>
        <v>3515</v>
      </c>
      <c r="AM52" s="43">
        <f>IFERROR(data!BS50/data!$CA50," ")</f>
        <v>0.12913771965672252</v>
      </c>
      <c r="AN52" s="44">
        <f>IFERROR(data!BT50/data!$CA50," ")</f>
        <v>0.67102574581119734</v>
      </c>
      <c r="AO52" s="45">
        <f t="shared" si="19"/>
        <v>0.80016346546791983</v>
      </c>
      <c r="AP52" s="43">
        <f>IFERROR(data!BU50/data!$CB50," ")</f>
        <v>6.9238377843719084E-2</v>
      </c>
      <c r="AQ52" s="44">
        <f>IFERROR(data!BV50/data!$CB50," ")</f>
        <v>0.69831849653808109</v>
      </c>
      <c r="AR52" s="46">
        <f t="shared" si="20"/>
        <v>0.7675568743818002</v>
      </c>
      <c r="AS52" s="47">
        <f>data!CC50</f>
        <v>3458</v>
      </c>
      <c r="AT52" s="43">
        <f>IFERROR(data!CF50/data!$CN50," ")</f>
        <v>0.14477958236658933</v>
      </c>
      <c r="AU52" s="44">
        <f>IFERROR(data!CG50/data!$CN50," ")</f>
        <v>0.65939675174013923</v>
      </c>
      <c r="AV52" s="45">
        <f t="shared" si="21"/>
        <v>0.80417633410672851</v>
      </c>
      <c r="AW52" s="43">
        <f>IFERROR(data!CH50/data!$CO50," ")</f>
        <v>5.6763285024154592E-2</v>
      </c>
      <c r="AX52" s="44">
        <f>IFERROR(data!CI50/data!$CO50," ")</f>
        <v>0.67632850241545894</v>
      </c>
      <c r="AY52" s="46">
        <f t="shared" si="22"/>
        <v>0.73309178743961356</v>
      </c>
      <c r="AZ52" s="47">
        <f>data!CP50</f>
        <v>2983</v>
      </c>
      <c r="BA52" s="43">
        <f>IFERROR(data!CS50/data!$DA50," ")</f>
        <v>0.13883299798792756</v>
      </c>
      <c r="BB52" s="44">
        <f>IFERROR(data!CT50/data!$DA50," ")</f>
        <v>0.67052313883299797</v>
      </c>
      <c r="BC52" s="45">
        <f t="shared" si="23"/>
        <v>0.80935613682092555</v>
      </c>
      <c r="BD52" s="43">
        <f>IFERROR(data!CU50/data!$DB50," ")</f>
        <v>7.090464547677261E-2</v>
      </c>
      <c r="BE52" s="44">
        <f>IFERROR(data!CV50/data!$DB50," ")</f>
        <v>0.69926650366748166</v>
      </c>
      <c r="BF52" s="46">
        <f t="shared" si="24"/>
        <v>0.77017114914425422</v>
      </c>
      <c r="BG52" s="47">
        <f>data!DC50</f>
        <v>2806</v>
      </c>
    </row>
    <row r="54" spans="1:59" x14ac:dyDescent="0.25">
      <c r="C54" t="s">
        <v>107</v>
      </c>
    </row>
    <row r="55" spans="1:59" x14ac:dyDescent="0.25">
      <c r="C55" s="39" t="s">
        <v>108</v>
      </c>
    </row>
    <row r="56" spans="1:59" x14ac:dyDescent="0.25">
      <c r="C56" s="39" t="s">
        <v>109</v>
      </c>
    </row>
  </sheetData>
  <pageMargins left="0.7" right="0.7" top="0.25" bottom="0" header="0.3" footer="0.3"/>
  <pageSetup orientation="portrait" r:id="rId1"/>
  <headerFooter>
    <oddFooter>&amp;L&amp;8OIRA &amp;D&amp;C&amp;8&amp;P&amp;R&amp;8&amp;F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3"/>
  <sheetViews>
    <sheetView showWhiteSpace="0" zoomScaleNormal="100" workbookViewId="0">
      <pane xSplit="3" ySplit="6" topLeftCell="AJ7" activePane="bottomRight" state="frozen"/>
      <selection activeCell="BR20" sqref="BR20"/>
      <selection pane="topRight" activeCell="BR20" sqref="BR20"/>
      <selection pane="bottomLeft" activeCell="BR20" sqref="BR20"/>
      <selection pane="bottomRight" activeCell="BF21" sqref="BF21"/>
    </sheetView>
  </sheetViews>
  <sheetFormatPr defaultRowHeight="15" x14ac:dyDescent="0.25"/>
  <cols>
    <col min="1" max="1" width="2.85546875" customWidth="1"/>
    <col min="2" max="2" width="11.5703125" customWidth="1"/>
    <col min="3" max="3" width="27.7109375" customWidth="1"/>
    <col min="4" max="9" width="8.85546875" customWidth="1"/>
    <col min="10" max="10" width="6.140625" customWidth="1"/>
    <col min="11" max="16" width="8.85546875" customWidth="1"/>
    <col min="17" max="17" width="6.140625" customWidth="1"/>
    <col min="18" max="19" width="7.28515625" customWidth="1"/>
    <col min="20" max="20" width="8.42578125" customWidth="1"/>
    <col min="21" max="22" width="7.28515625" customWidth="1"/>
    <col min="23" max="23" width="9" customWidth="1"/>
    <col min="24" max="24" width="6.140625" customWidth="1"/>
    <col min="25" max="26" width="7.28515625" customWidth="1"/>
    <col min="27" max="27" width="9.28515625" customWidth="1"/>
    <col min="28" max="29" width="7.28515625" customWidth="1"/>
    <col min="30" max="30" width="8.28515625" customWidth="1"/>
    <col min="31" max="31" width="6.140625" customWidth="1"/>
    <col min="32" max="33" width="7.28515625" customWidth="1"/>
    <col min="34" max="34" width="9.28515625" customWidth="1"/>
    <col min="35" max="36" width="7.28515625" customWidth="1"/>
    <col min="37" max="37" width="8.28515625" customWidth="1"/>
    <col min="38" max="38" width="6.140625" customWidth="1"/>
    <col min="39" max="40" width="7.28515625" customWidth="1"/>
    <col min="41" max="41" width="9.28515625" customWidth="1"/>
    <col min="42" max="43" width="7.28515625" customWidth="1"/>
    <col min="44" max="44" width="8.28515625" customWidth="1"/>
    <col min="45" max="45" width="6.140625" customWidth="1"/>
    <col min="46" max="47" width="7.28515625" customWidth="1"/>
    <col min="48" max="48" width="9.28515625" customWidth="1"/>
    <col min="49" max="50" width="7.28515625" customWidth="1"/>
    <col min="51" max="51" width="8.28515625" customWidth="1"/>
    <col min="52" max="52" width="6.140625" customWidth="1"/>
    <col min="53" max="54" width="7.28515625" customWidth="1"/>
    <col min="55" max="55" width="9.28515625" customWidth="1"/>
    <col min="56" max="57" width="7.28515625" customWidth="1"/>
    <col min="58" max="58" width="8.28515625" customWidth="1"/>
    <col min="59" max="59" width="6.140625" customWidth="1"/>
  </cols>
  <sheetData>
    <row r="1" spans="1:59" ht="18.75" customHeight="1" x14ac:dyDescent="0.3">
      <c r="C1" s="1" t="s">
        <v>91</v>
      </c>
    </row>
    <row r="2" spans="1:59" ht="19.5" customHeight="1" thickBot="1" x14ac:dyDescent="0.35">
      <c r="A2" s="2"/>
      <c r="B2" s="2"/>
      <c r="C2" s="2" t="s">
        <v>111</v>
      </c>
    </row>
    <row r="3" spans="1:59" x14ac:dyDescent="0.25">
      <c r="A3" s="3"/>
      <c r="B3" s="48"/>
      <c r="C3" s="4"/>
      <c r="D3" s="7" t="s">
        <v>93</v>
      </c>
      <c r="E3" s="5"/>
      <c r="F3" s="5"/>
      <c r="G3" s="5"/>
      <c r="H3" s="5"/>
      <c r="I3" s="5"/>
      <c r="J3" s="6"/>
      <c r="K3" s="7" t="s">
        <v>94</v>
      </c>
      <c r="L3" s="5"/>
      <c r="M3" s="5"/>
      <c r="N3" s="5"/>
      <c r="O3" s="5"/>
      <c r="P3" s="5"/>
      <c r="Q3" s="6"/>
      <c r="R3" s="7" t="s">
        <v>95</v>
      </c>
      <c r="S3" s="5"/>
      <c r="T3" s="5"/>
      <c r="U3" s="5"/>
      <c r="V3" s="5"/>
      <c r="W3" s="5"/>
      <c r="X3" s="6"/>
      <c r="Y3" s="7" t="s">
        <v>96</v>
      </c>
      <c r="Z3" s="5"/>
      <c r="AA3" s="5"/>
      <c r="AB3" s="5"/>
      <c r="AC3" s="5"/>
      <c r="AD3" s="5"/>
      <c r="AE3" s="6"/>
      <c r="AF3" s="7" t="s">
        <v>110</v>
      </c>
      <c r="AG3" s="5"/>
      <c r="AH3" s="5"/>
      <c r="AI3" s="5"/>
      <c r="AJ3" s="5"/>
      <c r="AK3" s="5"/>
      <c r="AL3" s="6"/>
      <c r="AM3" s="7" t="s">
        <v>140</v>
      </c>
      <c r="AN3" s="5"/>
      <c r="AO3" s="5"/>
      <c r="AP3" s="5"/>
      <c r="AQ3" s="5"/>
      <c r="AR3" s="5"/>
      <c r="AS3" s="6"/>
      <c r="AT3" s="7" t="s">
        <v>143</v>
      </c>
      <c r="AU3" s="5"/>
      <c r="AV3" s="5"/>
      <c r="AW3" s="5"/>
      <c r="AX3" s="5"/>
      <c r="AY3" s="5"/>
      <c r="AZ3" s="6"/>
      <c r="BA3" s="7" t="s">
        <v>146</v>
      </c>
      <c r="BB3" s="5"/>
      <c r="BC3" s="5"/>
      <c r="BD3" s="5"/>
      <c r="BE3" s="5"/>
      <c r="BF3" s="5"/>
      <c r="BG3" s="6"/>
    </row>
    <row r="4" spans="1:59" s="15" customFormat="1" ht="15" customHeight="1" x14ac:dyDescent="0.25">
      <c r="A4" s="8"/>
      <c r="B4" s="9"/>
      <c r="C4" s="9"/>
      <c r="D4" s="14" t="s">
        <v>97</v>
      </c>
      <c r="E4" s="11"/>
      <c r="F4" s="11"/>
      <c r="G4" s="11"/>
      <c r="H4" s="11"/>
      <c r="I4" s="12"/>
      <c r="J4" s="13" t="s">
        <v>98</v>
      </c>
      <c r="K4" s="14" t="s">
        <v>97</v>
      </c>
      <c r="L4" s="11"/>
      <c r="M4" s="11"/>
      <c r="N4" s="11"/>
      <c r="O4" s="11"/>
      <c r="P4" s="12"/>
      <c r="Q4" s="13" t="s">
        <v>98</v>
      </c>
      <c r="R4" s="14" t="s">
        <v>97</v>
      </c>
      <c r="S4" s="11"/>
      <c r="T4" s="11"/>
      <c r="U4" s="11"/>
      <c r="V4" s="11"/>
      <c r="W4" s="12"/>
      <c r="X4" s="13" t="s">
        <v>98</v>
      </c>
      <c r="Y4" s="14" t="s">
        <v>97</v>
      </c>
      <c r="Z4" s="11"/>
      <c r="AA4" s="11"/>
      <c r="AB4" s="11"/>
      <c r="AC4" s="11"/>
      <c r="AD4" s="12"/>
      <c r="AE4" s="13" t="s">
        <v>98</v>
      </c>
      <c r="AF4" s="14" t="s">
        <v>97</v>
      </c>
      <c r="AG4" s="11"/>
      <c r="AH4" s="11"/>
      <c r="AI4" s="11"/>
      <c r="AJ4" s="11"/>
      <c r="AK4" s="12"/>
      <c r="AL4" s="13" t="s">
        <v>98</v>
      </c>
      <c r="AM4" s="14" t="s">
        <v>97</v>
      </c>
      <c r="AN4" s="11"/>
      <c r="AO4" s="11"/>
      <c r="AP4" s="11"/>
      <c r="AQ4" s="11"/>
      <c r="AR4" s="12"/>
      <c r="AS4" s="13" t="s">
        <v>98</v>
      </c>
      <c r="AT4" s="14" t="s">
        <v>97</v>
      </c>
      <c r="AU4" s="11"/>
      <c r="AV4" s="11"/>
      <c r="AW4" s="11"/>
      <c r="AX4" s="11"/>
      <c r="AY4" s="12"/>
      <c r="AZ4" s="13" t="s">
        <v>98</v>
      </c>
      <c r="BA4" s="14" t="s">
        <v>97</v>
      </c>
      <c r="BB4" s="11"/>
      <c r="BC4" s="11"/>
      <c r="BD4" s="11"/>
      <c r="BE4" s="11"/>
      <c r="BF4" s="12"/>
      <c r="BG4" s="13" t="s">
        <v>98</v>
      </c>
    </row>
    <row r="5" spans="1:59" s="15" customFormat="1" ht="14.45" customHeight="1" x14ac:dyDescent="0.25">
      <c r="A5" s="8"/>
      <c r="B5" s="9"/>
      <c r="C5" s="9"/>
      <c r="D5" s="14" t="s">
        <v>99</v>
      </c>
      <c r="E5" s="11"/>
      <c r="F5" s="16"/>
      <c r="G5" s="10" t="s">
        <v>100</v>
      </c>
      <c r="H5" s="17"/>
      <c r="I5" s="16"/>
      <c r="J5" s="13" t="s">
        <v>101</v>
      </c>
      <c r="K5" s="14" t="s">
        <v>99</v>
      </c>
      <c r="L5" s="11"/>
      <c r="M5" s="16"/>
      <c r="N5" s="10" t="s">
        <v>100</v>
      </c>
      <c r="O5" s="17"/>
      <c r="P5" s="16"/>
      <c r="Q5" s="13" t="s">
        <v>101</v>
      </c>
      <c r="R5" s="14" t="s">
        <v>99</v>
      </c>
      <c r="S5" s="11"/>
      <c r="T5" s="16"/>
      <c r="U5" s="10" t="s">
        <v>100</v>
      </c>
      <c r="V5" s="17"/>
      <c r="W5" s="16"/>
      <c r="X5" s="13" t="s">
        <v>101</v>
      </c>
      <c r="Y5" s="14" t="s">
        <v>99</v>
      </c>
      <c r="Z5" s="11"/>
      <c r="AA5" s="16"/>
      <c r="AB5" s="10" t="s">
        <v>100</v>
      </c>
      <c r="AC5" s="17"/>
      <c r="AD5" s="16"/>
      <c r="AE5" s="13" t="s">
        <v>101</v>
      </c>
      <c r="AF5" s="14" t="s">
        <v>99</v>
      </c>
      <c r="AG5" s="11"/>
      <c r="AH5" s="16"/>
      <c r="AI5" s="10" t="s">
        <v>100</v>
      </c>
      <c r="AJ5" s="17"/>
      <c r="AK5" s="16"/>
      <c r="AL5" s="13" t="s">
        <v>101</v>
      </c>
      <c r="AM5" s="14" t="s">
        <v>99</v>
      </c>
      <c r="AN5" s="11"/>
      <c r="AO5" s="16"/>
      <c r="AP5" s="10" t="s">
        <v>100</v>
      </c>
      <c r="AQ5" s="17"/>
      <c r="AR5" s="16"/>
      <c r="AS5" s="13" t="s">
        <v>101</v>
      </c>
      <c r="AT5" s="14" t="s">
        <v>99</v>
      </c>
      <c r="AU5" s="11"/>
      <c r="AV5" s="16"/>
      <c r="AW5" s="10" t="s">
        <v>100</v>
      </c>
      <c r="AX5" s="17"/>
      <c r="AY5" s="16"/>
      <c r="AZ5" s="13" t="s">
        <v>101</v>
      </c>
      <c r="BA5" s="14" t="s">
        <v>99</v>
      </c>
      <c r="BB5" s="11"/>
      <c r="BC5" s="16"/>
      <c r="BD5" s="10" t="s">
        <v>100</v>
      </c>
      <c r="BE5" s="17"/>
      <c r="BF5" s="16"/>
      <c r="BG5" s="13" t="s">
        <v>101</v>
      </c>
    </row>
    <row r="6" spans="1:59" s="15" customFormat="1" ht="33.75" customHeight="1" thickBot="1" x14ac:dyDescent="0.3">
      <c r="A6" s="18"/>
      <c r="B6" s="19"/>
      <c r="C6" s="19"/>
      <c r="D6" s="24" t="s">
        <v>102</v>
      </c>
      <c r="E6" s="21" t="s">
        <v>103</v>
      </c>
      <c r="F6" s="22" t="s">
        <v>104</v>
      </c>
      <c r="G6" s="20" t="s">
        <v>102</v>
      </c>
      <c r="H6" s="21" t="s">
        <v>103</v>
      </c>
      <c r="I6" s="22" t="s">
        <v>104</v>
      </c>
      <c r="J6" s="23"/>
      <c r="K6" s="24" t="s">
        <v>102</v>
      </c>
      <c r="L6" s="21" t="s">
        <v>103</v>
      </c>
      <c r="M6" s="22" t="s">
        <v>104</v>
      </c>
      <c r="N6" s="20" t="s">
        <v>102</v>
      </c>
      <c r="O6" s="21" t="s">
        <v>103</v>
      </c>
      <c r="P6" s="22" t="s">
        <v>104</v>
      </c>
      <c r="Q6" s="23"/>
      <c r="R6" s="24" t="s">
        <v>102</v>
      </c>
      <c r="S6" s="21" t="s">
        <v>103</v>
      </c>
      <c r="T6" s="22" t="s">
        <v>104</v>
      </c>
      <c r="U6" s="20" t="s">
        <v>102</v>
      </c>
      <c r="V6" s="21" t="s">
        <v>103</v>
      </c>
      <c r="W6" s="22" t="s">
        <v>104</v>
      </c>
      <c r="X6" s="23"/>
      <c r="Y6" s="24" t="s">
        <v>102</v>
      </c>
      <c r="Z6" s="21" t="s">
        <v>103</v>
      </c>
      <c r="AA6" s="22" t="s">
        <v>104</v>
      </c>
      <c r="AB6" s="20" t="s">
        <v>102</v>
      </c>
      <c r="AC6" s="21" t="s">
        <v>103</v>
      </c>
      <c r="AD6" s="22" t="s">
        <v>104</v>
      </c>
      <c r="AE6" s="23"/>
      <c r="AF6" s="24" t="s">
        <v>102</v>
      </c>
      <c r="AG6" s="21" t="s">
        <v>103</v>
      </c>
      <c r="AH6" s="22" t="s">
        <v>104</v>
      </c>
      <c r="AI6" s="20" t="s">
        <v>102</v>
      </c>
      <c r="AJ6" s="21" t="s">
        <v>103</v>
      </c>
      <c r="AK6" s="22" t="s">
        <v>104</v>
      </c>
      <c r="AL6" s="23"/>
      <c r="AM6" s="24" t="s">
        <v>102</v>
      </c>
      <c r="AN6" s="21" t="s">
        <v>103</v>
      </c>
      <c r="AO6" s="22" t="s">
        <v>104</v>
      </c>
      <c r="AP6" s="20" t="s">
        <v>102</v>
      </c>
      <c r="AQ6" s="21" t="s">
        <v>103</v>
      </c>
      <c r="AR6" s="22" t="s">
        <v>104</v>
      </c>
      <c r="AS6" s="23"/>
      <c r="AT6" s="24" t="s">
        <v>102</v>
      </c>
      <c r="AU6" s="21" t="s">
        <v>103</v>
      </c>
      <c r="AV6" s="22" t="s">
        <v>104</v>
      </c>
      <c r="AW6" s="20" t="s">
        <v>102</v>
      </c>
      <c r="AX6" s="21" t="s">
        <v>103</v>
      </c>
      <c r="AY6" s="22" t="s">
        <v>104</v>
      </c>
      <c r="AZ6" s="23"/>
      <c r="BA6" s="24" t="s">
        <v>102</v>
      </c>
      <c r="BB6" s="21" t="s">
        <v>103</v>
      </c>
      <c r="BC6" s="22" t="s">
        <v>104</v>
      </c>
      <c r="BD6" s="20" t="s">
        <v>102</v>
      </c>
      <c r="BE6" s="21" t="s">
        <v>103</v>
      </c>
      <c r="BF6" s="22" t="s">
        <v>104</v>
      </c>
      <c r="BG6" s="23"/>
    </row>
    <row r="7" spans="1:59" s="34" customFormat="1" ht="15.75" thickTop="1" x14ac:dyDescent="0.25">
      <c r="A7" s="27" t="s">
        <v>112</v>
      </c>
      <c r="B7" s="28" t="s">
        <v>53</v>
      </c>
      <c r="C7" s="28" t="s">
        <v>54</v>
      </c>
      <c r="D7" s="33">
        <f>data!F51/data!N51</f>
        <v>0.10526315789473684</v>
      </c>
      <c r="E7" s="30">
        <f>data!G51/data!N51</f>
        <v>0.89473684210526316</v>
      </c>
      <c r="F7" s="25">
        <f t="shared" ref="F7" si="0">D7+E7</f>
        <v>1</v>
      </c>
      <c r="G7" s="29">
        <f>data!H51/data!O51</f>
        <v>0</v>
      </c>
      <c r="H7" s="31">
        <f>data!I51/data!O51</f>
        <v>0.83333333333333337</v>
      </c>
      <c r="I7" s="40">
        <f t="shared" ref="I7" si="1">G7+H7</f>
        <v>0.83333333333333337</v>
      </c>
      <c r="J7" s="50">
        <f>data!P51</f>
        <v>44</v>
      </c>
      <c r="K7" s="33">
        <f>data!S51/data!AA51</f>
        <v>0.23255813953488372</v>
      </c>
      <c r="L7" s="30">
        <f>data!T51/data!AA51</f>
        <v>0.7441860465116279</v>
      </c>
      <c r="M7" s="25">
        <f t="shared" ref="M7" si="2">K7+L7</f>
        <v>0.97674418604651159</v>
      </c>
      <c r="N7" s="29">
        <f>data!U51/data!AB51</f>
        <v>0.4</v>
      </c>
      <c r="O7" s="31">
        <f>data!V51/data!AB51</f>
        <v>0.6</v>
      </c>
      <c r="P7" s="40">
        <f t="shared" ref="P7" si="3">N7+O7</f>
        <v>1</v>
      </c>
      <c r="Q7" s="50">
        <f>data!AC51</f>
        <v>48</v>
      </c>
      <c r="R7" s="33">
        <f>data!AF51/data!AN51</f>
        <v>0.17857142857142858</v>
      </c>
      <c r="S7" s="30">
        <f>data!AG51/data!AN51</f>
        <v>0.8214285714285714</v>
      </c>
      <c r="T7" s="25">
        <f t="shared" ref="T7" si="4">R7+S7</f>
        <v>1</v>
      </c>
      <c r="U7" s="29">
        <f>data!AH51/data!AO51</f>
        <v>0.33333333333333331</v>
      </c>
      <c r="V7" s="31">
        <f>data!AI51/data!AO51</f>
        <v>0.66666666666666663</v>
      </c>
      <c r="W7" s="40">
        <f t="shared" ref="W7" si="5">U7+V7</f>
        <v>1</v>
      </c>
      <c r="X7" s="50">
        <f>data!AP51</f>
        <v>31</v>
      </c>
      <c r="Y7" s="33">
        <f>data!AS51/data!BA51</f>
        <v>8.6956521739130432E-2</v>
      </c>
      <c r="Z7" s="30">
        <f>data!AT51/data!BA51</f>
        <v>0.91304347826086951</v>
      </c>
      <c r="AA7" s="25">
        <f t="shared" ref="AA7" si="6">Y7+Z7</f>
        <v>1</v>
      </c>
      <c r="AB7" s="29">
        <f>data!AU51/data!BB51</f>
        <v>0</v>
      </c>
      <c r="AC7" s="31">
        <f>data!AV51/data!BB51</f>
        <v>1</v>
      </c>
      <c r="AD7" s="40">
        <f t="shared" ref="AD7" si="7">AB7+AC7</f>
        <v>1</v>
      </c>
      <c r="AE7" s="50">
        <f>data!BC51</f>
        <v>25</v>
      </c>
      <c r="AF7" s="33">
        <f>data!BF51/data!BN51</f>
        <v>0.11538461538461539</v>
      </c>
      <c r="AG7" s="30">
        <f>data!BG51/data!BN51</f>
        <v>0.84615384615384615</v>
      </c>
      <c r="AH7" s="25">
        <f t="shared" ref="AH7" si="8">AF7+AG7</f>
        <v>0.96153846153846156</v>
      </c>
      <c r="AI7" s="29">
        <f>data!BH51/data!BO51</f>
        <v>0</v>
      </c>
      <c r="AJ7" s="31">
        <f>data!BI51/data!BO51</f>
        <v>1</v>
      </c>
      <c r="AK7" s="40">
        <f t="shared" ref="AK7" si="9">AI7+AJ7</f>
        <v>1</v>
      </c>
      <c r="AL7" s="50">
        <f>data!BP51</f>
        <v>29</v>
      </c>
      <c r="AM7" s="29">
        <f>IFERROR(data!BS51/data!$CA51," ")</f>
        <v>9.0909090909090912E-2</v>
      </c>
      <c r="AN7" s="30">
        <f>IFERROR(data!BT51/data!$CA51," ")</f>
        <v>0.87878787878787878</v>
      </c>
      <c r="AO7" s="25">
        <f>IFERROR(AM7+AN7," ")</f>
        <v>0.96969696969696972</v>
      </c>
      <c r="AP7" s="29">
        <f>IFERROR(data!BU51/data!$CB51," ")</f>
        <v>0</v>
      </c>
      <c r="AQ7" s="30">
        <f>IFERROR(data!BV51/data!$CB51," ")</f>
        <v>1</v>
      </c>
      <c r="AR7" s="25">
        <f>IFERROR(AP7+AQ7," ")</f>
        <v>1</v>
      </c>
      <c r="AS7" s="32">
        <f>data!CC51</f>
        <v>34</v>
      </c>
      <c r="AT7" s="29">
        <f>IFERROR(data!CF51/data!$CN51," ")</f>
        <v>8.1081081081081086E-2</v>
      </c>
      <c r="AU7" s="30">
        <f>IFERROR(data!CG51/data!$CN51," ")</f>
        <v>0.83783783783783783</v>
      </c>
      <c r="AV7" s="25">
        <f>IFERROR(AT7+AU7," ")</f>
        <v>0.91891891891891886</v>
      </c>
      <c r="AW7" s="29">
        <f>IFERROR(data!CH51/data!$CO51," ")</f>
        <v>0.33333333333333331</v>
      </c>
      <c r="AX7" s="30">
        <f>IFERROR(data!CI51/data!$CO51," ")</f>
        <v>0.33333333333333331</v>
      </c>
      <c r="AY7" s="25">
        <f>IFERROR(AW7+AX7," ")</f>
        <v>0.66666666666666663</v>
      </c>
      <c r="AZ7" s="32">
        <f>data!CP51</f>
        <v>40</v>
      </c>
      <c r="BA7" s="29">
        <f>IFERROR(data!CS51/data!$DA51," ")</f>
        <v>4.3478260869565216E-2</v>
      </c>
      <c r="BB7" s="30">
        <f>IFERROR(data!CT51/data!$DA51," ")</f>
        <v>0.91304347826086951</v>
      </c>
      <c r="BC7" s="25">
        <f>IFERROR(BA7+BB7," ")</f>
        <v>0.9565217391304347</v>
      </c>
      <c r="BD7" s="29">
        <f>IFERROR(data!CU51/data!$DB51," ")</f>
        <v>0</v>
      </c>
      <c r="BE7" s="30">
        <f>IFERROR(data!CV51/data!$DB51," ")</f>
        <v>1</v>
      </c>
      <c r="BF7" s="25">
        <f>IFERROR(BD7+BE7," ")</f>
        <v>1</v>
      </c>
      <c r="BG7" s="32">
        <f>data!DC51</f>
        <v>47</v>
      </c>
    </row>
    <row r="8" spans="1:59" s="34" customFormat="1" x14ac:dyDescent="0.25">
      <c r="A8" s="27"/>
      <c r="B8" s="28"/>
      <c r="C8" s="28" t="s">
        <v>55</v>
      </c>
      <c r="D8" s="33">
        <f>data!F52/data!N52</f>
        <v>0.10526315789473684</v>
      </c>
      <c r="E8" s="30">
        <f>data!G52/data!N52</f>
        <v>0.84210526315789469</v>
      </c>
      <c r="F8" s="25">
        <f t="shared" ref="F8:F19" si="10">D8+E8</f>
        <v>0.94736842105263153</v>
      </c>
      <c r="G8" s="29">
        <f>data!H52/data!O52</f>
        <v>0</v>
      </c>
      <c r="H8" s="31">
        <f>data!I52/data!O52</f>
        <v>1</v>
      </c>
      <c r="I8" s="40">
        <f t="shared" ref="I8:I19" si="11">G8+H8</f>
        <v>1</v>
      </c>
      <c r="J8" s="50">
        <f>data!P52</f>
        <v>21</v>
      </c>
      <c r="K8" s="33">
        <f>data!S52/data!AA52</f>
        <v>0.14285714285714285</v>
      </c>
      <c r="L8" s="30">
        <f>data!T52/data!AA52</f>
        <v>0.8214285714285714</v>
      </c>
      <c r="M8" s="25">
        <f t="shared" ref="M8:M19" si="12">K8+L8</f>
        <v>0.96428571428571419</v>
      </c>
      <c r="N8" s="29">
        <f>data!U52/data!AB52</f>
        <v>0</v>
      </c>
      <c r="O8" s="31">
        <f>data!V52/data!AB52</f>
        <v>1</v>
      </c>
      <c r="P8" s="40">
        <f t="shared" ref="P8:P19" si="13">N8+O8</f>
        <v>1</v>
      </c>
      <c r="Q8" s="50">
        <f>data!AC52</f>
        <v>31</v>
      </c>
      <c r="R8" s="33">
        <f>data!AF52/data!AN52</f>
        <v>3.7037037037037035E-2</v>
      </c>
      <c r="S8" s="30">
        <f>data!AG52/data!AN52</f>
        <v>0.92592592592592593</v>
      </c>
      <c r="T8" s="25">
        <f t="shared" ref="T8:T19" si="14">R8+S8</f>
        <v>0.96296296296296302</v>
      </c>
      <c r="U8" s="29"/>
      <c r="V8" s="31"/>
      <c r="W8" s="40"/>
      <c r="X8" s="50">
        <f>data!AP52</f>
        <v>27</v>
      </c>
      <c r="Y8" s="33">
        <f>data!AS52/data!BA52</f>
        <v>0.14285714285714285</v>
      </c>
      <c r="Z8" s="30">
        <f>data!AT52/data!BA52</f>
        <v>0.8571428571428571</v>
      </c>
      <c r="AA8" s="25">
        <f t="shared" ref="AA8:AA19" si="15">Y8+Z8</f>
        <v>1</v>
      </c>
      <c r="AB8" s="29">
        <f>data!AU52/data!BB52</f>
        <v>0</v>
      </c>
      <c r="AC8" s="31">
        <f>data!AV52/data!BB52</f>
        <v>0.5</v>
      </c>
      <c r="AD8" s="40">
        <f t="shared" ref="AD8:AD19" si="16">AB8+AC8</f>
        <v>0.5</v>
      </c>
      <c r="AE8" s="50">
        <f>data!BC52</f>
        <v>23</v>
      </c>
      <c r="AF8" s="33">
        <f>data!BF52/data!BN52</f>
        <v>8.3333333333333329E-2</v>
      </c>
      <c r="AG8" s="30">
        <f>data!BG52/data!BN52</f>
        <v>0.875</v>
      </c>
      <c r="AH8" s="25">
        <f t="shared" ref="AH8:AH19" si="17">AF8+AG8</f>
        <v>0.95833333333333337</v>
      </c>
      <c r="AI8" s="29"/>
      <c r="AJ8" s="31"/>
      <c r="AK8" s="40"/>
      <c r="AL8" s="50">
        <f>data!BP52</f>
        <v>24</v>
      </c>
      <c r="AM8" s="33">
        <f>IFERROR(data!BS52/data!$CA52," ")</f>
        <v>7.407407407407407E-2</v>
      </c>
      <c r="AN8" s="30">
        <f>IFERROR(data!BT52/data!$CA52," ")</f>
        <v>0.92592592592592593</v>
      </c>
      <c r="AO8" s="25">
        <f t="shared" ref="AO8:AO15" si="18">IFERROR(AM8+AN8," ")</f>
        <v>1</v>
      </c>
      <c r="AP8" s="29">
        <f>IFERROR(data!BU52/data!$CB52," ")</f>
        <v>0</v>
      </c>
      <c r="AQ8" s="31">
        <f>IFERROR(data!BV52/data!$CB52," ")</f>
        <v>1</v>
      </c>
      <c r="AR8" s="40">
        <f t="shared" ref="AR8:AR15" si="19">IFERROR(AP8+AQ8," ")</f>
        <v>1</v>
      </c>
      <c r="AS8" s="50">
        <f>data!CC52</f>
        <v>28</v>
      </c>
      <c r="AT8" s="33">
        <f>IFERROR(data!CF52/data!$CN52," ")</f>
        <v>5.4054054054054057E-2</v>
      </c>
      <c r="AU8" s="30">
        <f>IFERROR(data!CG52/data!$CN52," ")</f>
        <v>0.7567567567567568</v>
      </c>
      <c r="AV8" s="25">
        <f t="shared" ref="AV8:AV19" si="20">IFERROR(AT8+AU8," ")</f>
        <v>0.81081081081081086</v>
      </c>
      <c r="AW8" s="29">
        <f>IFERROR(data!CH52/data!$CO52," ")</f>
        <v>0</v>
      </c>
      <c r="AX8" s="31">
        <f>IFERROR(data!CI52/data!$CO52," ")</f>
        <v>1</v>
      </c>
      <c r="AY8" s="40">
        <f t="shared" ref="AY8:AY19" si="21">IFERROR(AW8+AX8," ")</f>
        <v>1</v>
      </c>
      <c r="AZ8" s="50">
        <f>data!CP52</f>
        <v>40</v>
      </c>
      <c r="BA8" s="33">
        <f>IFERROR(data!CS52/data!$DA52," ")</f>
        <v>0.08</v>
      </c>
      <c r="BB8" s="30">
        <f>IFERROR(data!CT52/data!$DA52," ")</f>
        <v>0.76</v>
      </c>
      <c r="BC8" s="25">
        <f t="shared" ref="BC8:BC19" si="22">IFERROR(BA8+BB8," ")</f>
        <v>0.84</v>
      </c>
      <c r="BD8" s="29">
        <f>IFERROR(data!CU52/data!$DB52," ")</f>
        <v>0</v>
      </c>
      <c r="BE8" s="31">
        <f>IFERROR(data!CV52/data!$DB52," ")</f>
        <v>0.75</v>
      </c>
      <c r="BF8" s="40">
        <f t="shared" ref="BF8:BF19" si="23">IFERROR(BD8+BE8," ")</f>
        <v>0.75</v>
      </c>
      <c r="BG8" s="50">
        <f>data!DC52</f>
        <v>54</v>
      </c>
    </row>
    <row r="9" spans="1:59" s="34" customFormat="1" x14ac:dyDescent="0.25">
      <c r="A9" s="27"/>
      <c r="B9" s="68"/>
      <c r="C9" s="68" t="s">
        <v>90</v>
      </c>
      <c r="D9" s="75">
        <f>data!F53/data!N53</f>
        <v>0.10526315789473684</v>
      </c>
      <c r="E9" s="70">
        <f>data!G53/data!N53</f>
        <v>0.8771929824561403</v>
      </c>
      <c r="F9" s="71">
        <f t="shared" si="10"/>
        <v>0.98245614035087714</v>
      </c>
      <c r="G9" s="69">
        <f>data!H53/data!O53</f>
        <v>0</v>
      </c>
      <c r="H9" s="72">
        <f>data!I53/data!O53</f>
        <v>0.875</v>
      </c>
      <c r="I9" s="73">
        <f t="shared" si="11"/>
        <v>0.875</v>
      </c>
      <c r="J9" s="78">
        <f>data!P53</f>
        <v>65</v>
      </c>
      <c r="K9" s="75">
        <f>data!S53/data!AA53</f>
        <v>0.19718309859154928</v>
      </c>
      <c r="L9" s="70">
        <f>data!T53/data!AA53</f>
        <v>0.77464788732394363</v>
      </c>
      <c r="M9" s="71">
        <f t="shared" si="12"/>
        <v>0.97183098591549288</v>
      </c>
      <c r="N9" s="69">
        <f>data!U53/data!AB53</f>
        <v>0.25</v>
      </c>
      <c r="O9" s="72">
        <f>data!V53/data!AB53</f>
        <v>0.75</v>
      </c>
      <c r="P9" s="73">
        <f t="shared" si="13"/>
        <v>1</v>
      </c>
      <c r="Q9" s="78">
        <f>data!AC53</f>
        <v>79</v>
      </c>
      <c r="R9" s="75">
        <f>data!AF53/data!AN53</f>
        <v>0.10909090909090909</v>
      </c>
      <c r="S9" s="70">
        <f>data!AG53/data!AN53</f>
        <v>0.87272727272727268</v>
      </c>
      <c r="T9" s="71">
        <f t="shared" si="14"/>
        <v>0.98181818181818181</v>
      </c>
      <c r="U9" s="69">
        <f>data!AH53/data!AO53</f>
        <v>0.33333333333333331</v>
      </c>
      <c r="V9" s="72">
        <f>data!AI53/data!AO53</f>
        <v>0.66666666666666663</v>
      </c>
      <c r="W9" s="73">
        <f t="shared" ref="W9:W19" si="24">U9+V9</f>
        <v>1</v>
      </c>
      <c r="X9" s="78">
        <f>data!AP53</f>
        <v>58</v>
      </c>
      <c r="Y9" s="75">
        <f>data!AS53/data!BA53</f>
        <v>0.11363636363636363</v>
      </c>
      <c r="Z9" s="70">
        <f>data!AT53/data!BA53</f>
        <v>0.88636363636363635</v>
      </c>
      <c r="AA9" s="71">
        <f t="shared" si="15"/>
        <v>1</v>
      </c>
      <c r="AB9" s="69">
        <f>data!AU53/data!BB53</f>
        <v>0</v>
      </c>
      <c r="AC9" s="72">
        <f>data!AV53/data!BB53</f>
        <v>0.75</v>
      </c>
      <c r="AD9" s="73">
        <f t="shared" si="16"/>
        <v>0.75</v>
      </c>
      <c r="AE9" s="78">
        <f>data!BC53</f>
        <v>48</v>
      </c>
      <c r="AF9" s="75">
        <f>data!BF53/data!BN53</f>
        <v>0.1</v>
      </c>
      <c r="AG9" s="70">
        <f>data!BG53/data!BN53</f>
        <v>0.86</v>
      </c>
      <c r="AH9" s="71">
        <f t="shared" si="17"/>
        <v>0.96</v>
      </c>
      <c r="AI9" s="69">
        <f>data!BH53/data!BO53</f>
        <v>0</v>
      </c>
      <c r="AJ9" s="72">
        <f>data!BI53/data!BO53</f>
        <v>1</v>
      </c>
      <c r="AK9" s="73">
        <f t="shared" ref="AK9:AK19" si="25">AI9+AJ9</f>
        <v>1</v>
      </c>
      <c r="AL9" s="78">
        <f>data!BP53</f>
        <v>53</v>
      </c>
      <c r="AM9" s="75">
        <f>IFERROR(data!BS53/data!$CA53," ")</f>
        <v>8.3333333333333329E-2</v>
      </c>
      <c r="AN9" s="70">
        <f>IFERROR(data!BT53/data!$CA53," ")</f>
        <v>0.9</v>
      </c>
      <c r="AO9" s="71">
        <f t="shared" si="18"/>
        <v>0.98333333333333339</v>
      </c>
      <c r="AP9" s="69">
        <f>IFERROR(data!BU53/data!$CB53," ")</f>
        <v>0</v>
      </c>
      <c r="AQ9" s="72">
        <f>IFERROR(data!BV53/data!$CB53," ")</f>
        <v>1</v>
      </c>
      <c r="AR9" s="73">
        <f t="shared" si="19"/>
        <v>1</v>
      </c>
      <c r="AS9" s="78">
        <f>data!CC53</f>
        <v>62</v>
      </c>
      <c r="AT9" s="75">
        <f>IFERROR(data!CF53/data!$CN53," ")</f>
        <v>6.7567567567567571E-2</v>
      </c>
      <c r="AU9" s="70">
        <f>IFERROR(data!CG53/data!$CN53," ")</f>
        <v>0.79729729729729726</v>
      </c>
      <c r="AV9" s="71">
        <f t="shared" si="20"/>
        <v>0.8648648648648648</v>
      </c>
      <c r="AW9" s="69">
        <f>IFERROR(data!CH53/data!$CO53," ")</f>
        <v>0.16666666666666666</v>
      </c>
      <c r="AX9" s="72">
        <f>IFERROR(data!CI53/data!$CO53," ")</f>
        <v>0.66666666666666663</v>
      </c>
      <c r="AY9" s="73">
        <f t="shared" si="21"/>
        <v>0.83333333333333326</v>
      </c>
      <c r="AZ9" s="78">
        <f>data!CP53</f>
        <v>80</v>
      </c>
      <c r="BA9" s="75">
        <f>IFERROR(data!CS53/data!$DA53," ")</f>
        <v>6.25E-2</v>
      </c>
      <c r="BB9" s="70">
        <f>IFERROR(data!CT53/data!$DA53," ")</f>
        <v>0.83333333333333337</v>
      </c>
      <c r="BC9" s="71">
        <f t="shared" si="22"/>
        <v>0.89583333333333337</v>
      </c>
      <c r="BD9" s="69">
        <f>IFERROR(data!CU53/data!$DB53," ")</f>
        <v>0</v>
      </c>
      <c r="BE9" s="72">
        <f>IFERROR(data!CV53/data!$DB53," ")</f>
        <v>0.8</v>
      </c>
      <c r="BF9" s="73">
        <f t="shared" si="23"/>
        <v>0.8</v>
      </c>
      <c r="BG9" s="78">
        <f>data!DC53</f>
        <v>101</v>
      </c>
    </row>
    <row r="10" spans="1:59" s="34" customFormat="1" x14ac:dyDescent="0.25">
      <c r="A10" s="27"/>
      <c r="B10" s="28" t="s">
        <v>56</v>
      </c>
      <c r="C10" s="28" t="s">
        <v>56</v>
      </c>
      <c r="D10" s="33">
        <f>data!F54/data!N54</f>
        <v>0</v>
      </c>
      <c r="E10" s="30">
        <f>data!G54/data!N54</f>
        <v>1</v>
      </c>
      <c r="F10" s="25">
        <f t="shared" si="10"/>
        <v>1</v>
      </c>
      <c r="G10" s="29">
        <f>data!H54/data!O54</f>
        <v>0</v>
      </c>
      <c r="H10" s="31">
        <f>data!I54/data!O54</f>
        <v>1</v>
      </c>
      <c r="I10" s="40">
        <f t="shared" si="11"/>
        <v>1</v>
      </c>
      <c r="J10" s="50">
        <f>data!P54</f>
        <v>9</v>
      </c>
      <c r="K10" s="33">
        <f>data!S54/data!AA54</f>
        <v>0.16</v>
      </c>
      <c r="L10" s="30">
        <f>data!T54/data!AA54</f>
        <v>0.8</v>
      </c>
      <c r="M10" s="25">
        <f t="shared" si="12"/>
        <v>0.96000000000000008</v>
      </c>
      <c r="N10" s="29">
        <f>data!U54/data!AB54</f>
        <v>0</v>
      </c>
      <c r="O10" s="31">
        <f>data!V54/data!AB54</f>
        <v>1</v>
      </c>
      <c r="P10" s="40">
        <f t="shared" si="13"/>
        <v>1</v>
      </c>
      <c r="Q10" s="50">
        <f>data!AC54</f>
        <v>29</v>
      </c>
      <c r="R10" s="33">
        <f>data!AF54/data!AN54</f>
        <v>6.25E-2</v>
      </c>
      <c r="S10" s="30">
        <f>data!AG54/data!AN54</f>
        <v>0.875</v>
      </c>
      <c r="T10" s="25">
        <f t="shared" si="14"/>
        <v>0.9375</v>
      </c>
      <c r="U10" s="29"/>
      <c r="V10" s="31"/>
      <c r="W10" s="40"/>
      <c r="X10" s="50">
        <f>data!AP54</f>
        <v>16</v>
      </c>
      <c r="Y10" s="33">
        <f>data!AS54/data!BA54</f>
        <v>5.5555555555555552E-2</v>
      </c>
      <c r="Z10" s="30">
        <f>data!AT54/data!BA54</f>
        <v>0.94444444444444442</v>
      </c>
      <c r="AA10" s="25">
        <f t="shared" si="15"/>
        <v>1</v>
      </c>
      <c r="AB10" s="29"/>
      <c r="AC10" s="31"/>
      <c r="AD10" s="40"/>
      <c r="AE10" s="50">
        <f>data!BC54</f>
        <v>18</v>
      </c>
      <c r="AF10" s="33">
        <f>data!BF54/data!BN54</f>
        <v>0</v>
      </c>
      <c r="AG10" s="30">
        <f>data!BG54/data!BN54</f>
        <v>0.90909090909090906</v>
      </c>
      <c r="AH10" s="25">
        <f t="shared" si="17"/>
        <v>0.90909090909090906</v>
      </c>
      <c r="AI10" s="29">
        <f>data!BH54/data!BO54</f>
        <v>0</v>
      </c>
      <c r="AJ10" s="31">
        <f>data!BI54/data!BO54</f>
        <v>1</v>
      </c>
      <c r="AK10" s="40">
        <f t="shared" si="25"/>
        <v>1</v>
      </c>
      <c r="AL10" s="50">
        <f>data!BP54</f>
        <v>13</v>
      </c>
      <c r="AM10" s="33">
        <f>IFERROR(data!BS54/data!$CA54," ")</f>
        <v>7.6923076923076927E-2</v>
      </c>
      <c r="AN10" s="30">
        <f>IFERROR(data!BT54/data!$CA54," ")</f>
        <v>0.84615384615384615</v>
      </c>
      <c r="AO10" s="25">
        <f t="shared" si="18"/>
        <v>0.92307692307692313</v>
      </c>
      <c r="AP10" s="29">
        <f>IFERROR(data!BU54/data!$CB54," ")</f>
        <v>0</v>
      </c>
      <c r="AQ10" s="31">
        <f>IFERROR(data!BV54/data!$CB54," ")</f>
        <v>0.66666666666666663</v>
      </c>
      <c r="AR10" s="40">
        <f t="shared" si="19"/>
        <v>0.66666666666666663</v>
      </c>
      <c r="AS10" s="50">
        <f>data!CC54</f>
        <v>16</v>
      </c>
      <c r="AT10" s="33">
        <f>IFERROR(data!CF54/data!$CN54," ")</f>
        <v>4.3478260869565216E-2</v>
      </c>
      <c r="AU10" s="30">
        <f>IFERROR(data!CG54/data!$CN54," ")</f>
        <v>0.86956521739130432</v>
      </c>
      <c r="AV10" s="25">
        <f t="shared" si="20"/>
        <v>0.91304347826086951</v>
      </c>
      <c r="AW10" s="29">
        <f>IFERROR(data!CH54/data!$CO54," ")</f>
        <v>0</v>
      </c>
      <c r="AX10" s="31">
        <f>IFERROR(data!CI54/data!$CO54," ")</f>
        <v>0</v>
      </c>
      <c r="AY10" s="40">
        <f t="shared" si="21"/>
        <v>0</v>
      </c>
      <c r="AZ10" s="50">
        <f>data!CP54</f>
        <v>24</v>
      </c>
      <c r="BA10" s="33">
        <f>IFERROR(data!CS54/data!$DA54," ")</f>
        <v>7.407407407407407E-2</v>
      </c>
      <c r="BB10" s="30">
        <f>IFERROR(data!CT54/data!$DA54," ")</f>
        <v>0.77777777777777779</v>
      </c>
      <c r="BC10" s="25">
        <f t="shared" si="22"/>
        <v>0.85185185185185186</v>
      </c>
      <c r="BD10" s="29">
        <f>IFERROR(data!CU54/data!$DB54," ")</f>
        <v>0</v>
      </c>
      <c r="BE10" s="31">
        <f>IFERROR(data!CV54/data!$DB54," ")</f>
        <v>1</v>
      </c>
      <c r="BF10" s="40">
        <f t="shared" si="23"/>
        <v>1</v>
      </c>
      <c r="BG10" s="50">
        <f>data!DC54</f>
        <v>29</v>
      </c>
    </row>
    <row r="11" spans="1:59" s="34" customFormat="1" x14ac:dyDescent="0.25">
      <c r="A11" s="27"/>
      <c r="B11" s="42" t="s">
        <v>21</v>
      </c>
      <c r="C11" s="42" t="s">
        <v>21</v>
      </c>
      <c r="D11" s="107">
        <f>data!F55/data!N55</f>
        <v>0</v>
      </c>
      <c r="E11" s="104">
        <f>data!G55/data!N55</f>
        <v>0</v>
      </c>
      <c r="F11" s="58">
        <f t="shared" si="10"/>
        <v>0</v>
      </c>
      <c r="G11" s="103">
        <f>data!H55/data!O55</f>
        <v>0</v>
      </c>
      <c r="H11" s="108">
        <f>data!I55/data!O55</f>
        <v>0.5</v>
      </c>
      <c r="I11" s="59">
        <f t="shared" si="11"/>
        <v>0.5</v>
      </c>
      <c r="J11" s="109">
        <f>data!P55</f>
        <v>3</v>
      </c>
      <c r="K11" s="107">
        <f>data!S55/data!AA55</f>
        <v>0.16666666666666666</v>
      </c>
      <c r="L11" s="104">
        <f>data!T55/data!AA55</f>
        <v>0.83333333333333337</v>
      </c>
      <c r="M11" s="58">
        <f t="shared" si="12"/>
        <v>1</v>
      </c>
      <c r="N11" s="103">
        <f>data!U55/data!AB55</f>
        <v>0</v>
      </c>
      <c r="O11" s="108">
        <f>data!V55/data!AB55</f>
        <v>0</v>
      </c>
      <c r="P11" s="59">
        <f t="shared" si="13"/>
        <v>0</v>
      </c>
      <c r="Q11" s="109">
        <f>data!AC55</f>
        <v>7</v>
      </c>
      <c r="R11" s="107">
        <f>data!AF55/data!AN55</f>
        <v>0</v>
      </c>
      <c r="S11" s="104">
        <f>data!AG55/data!AN55</f>
        <v>0.66666666666666663</v>
      </c>
      <c r="T11" s="58">
        <f t="shared" si="14"/>
        <v>0.66666666666666663</v>
      </c>
      <c r="U11" s="103">
        <f>data!AH55/data!AO55</f>
        <v>0</v>
      </c>
      <c r="V11" s="108">
        <f>data!AI55/data!AO55</f>
        <v>1</v>
      </c>
      <c r="W11" s="59">
        <f t="shared" si="24"/>
        <v>1</v>
      </c>
      <c r="X11" s="109">
        <f>data!AP55</f>
        <v>14</v>
      </c>
      <c r="Y11" s="107">
        <f>data!AS55/data!BA55</f>
        <v>0.2857142857142857</v>
      </c>
      <c r="Z11" s="104">
        <f>data!AT55/data!BA55</f>
        <v>0.7142857142857143</v>
      </c>
      <c r="AA11" s="58">
        <f t="shared" si="15"/>
        <v>1</v>
      </c>
      <c r="AB11" s="103">
        <f>data!AU55/data!BB55</f>
        <v>0.2</v>
      </c>
      <c r="AC11" s="108">
        <f>data!AV55/data!BB55</f>
        <v>0.8</v>
      </c>
      <c r="AD11" s="59">
        <f t="shared" si="16"/>
        <v>1</v>
      </c>
      <c r="AE11" s="109">
        <f>data!BC55</f>
        <v>12</v>
      </c>
      <c r="AF11" s="107">
        <f>data!BF55/data!BN55</f>
        <v>0.21428571428571427</v>
      </c>
      <c r="AG11" s="104">
        <f>data!BG55/data!BN55</f>
        <v>0.7142857142857143</v>
      </c>
      <c r="AH11" s="58">
        <f t="shared" si="17"/>
        <v>0.9285714285714286</v>
      </c>
      <c r="AI11" s="103">
        <f>data!BH55/data!BO55</f>
        <v>0</v>
      </c>
      <c r="AJ11" s="108">
        <f>data!BI55/data!BO55</f>
        <v>1</v>
      </c>
      <c r="AK11" s="59">
        <f t="shared" si="25"/>
        <v>1</v>
      </c>
      <c r="AL11" s="109">
        <f>data!BP55</f>
        <v>18</v>
      </c>
      <c r="AM11" s="107">
        <f>IFERROR(data!BS55/data!$CA55," ")</f>
        <v>0.19047619047619047</v>
      </c>
      <c r="AN11" s="104">
        <f>IFERROR(data!BT55/data!$CA55," ")</f>
        <v>0.5714285714285714</v>
      </c>
      <c r="AO11" s="58">
        <f t="shared" si="18"/>
        <v>0.76190476190476186</v>
      </c>
      <c r="AP11" s="103">
        <f>IFERROR(data!BU55/data!$CB55," ")</f>
        <v>0</v>
      </c>
      <c r="AQ11" s="108">
        <f>IFERROR(data!BV55/data!$CB55," ")</f>
        <v>0.5</v>
      </c>
      <c r="AR11" s="59">
        <f t="shared" si="19"/>
        <v>0.5</v>
      </c>
      <c r="AS11" s="109">
        <f>data!CC55</f>
        <v>23</v>
      </c>
      <c r="AT11" s="107">
        <f>IFERROR(data!CF55/data!$CN55," ")</f>
        <v>0.21428571428571427</v>
      </c>
      <c r="AU11" s="104">
        <f>IFERROR(data!CG55/data!$CN55," ")</f>
        <v>0.6428571428571429</v>
      </c>
      <c r="AV11" s="58">
        <f t="shared" si="20"/>
        <v>0.85714285714285721</v>
      </c>
      <c r="AW11" s="103">
        <f>IFERROR(data!CH55/data!$CO55," ")</f>
        <v>0</v>
      </c>
      <c r="AX11" s="108">
        <f>IFERROR(data!CI55/data!$CO55," ")</f>
        <v>1</v>
      </c>
      <c r="AY11" s="59">
        <f t="shared" si="21"/>
        <v>1</v>
      </c>
      <c r="AZ11" s="109">
        <f>data!CP55</f>
        <v>17</v>
      </c>
      <c r="BA11" s="107">
        <f>IFERROR(data!CS55/data!$DA55," ")</f>
        <v>7.1428571428571425E-2</v>
      </c>
      <c r="BB11" s="104">
        <f>IFERROR(data!CT55/data!$DA55," ")</f>
        <v>0.7142857142857143</v>
      </c>
      <c r="BC11" s="58">
        <f t="shared" si="22"/>
        <v>0.7857142857142857</v>
      </c>
      <c r="BD11" s="103">
        <f>IFERROR(data!CU55/data!$DB55," ")</f>
        <v>0.25</v>
      </c>
      <c r="BE11" s="108">
        <f>IFERROR(data!CV55/data!$DB55," ")</f>
        <v>0.75</v>
      </c>
      <c r="BF11" s="59">
        <f t="shared" si="23"/>
        <v>1</v>
      </c>
      <c r="BG11" s="109">
        <f>data!DC55</f>
        <v>18</v>
      </c>
    </row>
    <row r="12" spans="1:59" s="34" customFormat="1" x14ac:dyDescent="0.25">
      <c r="A12" s="27"/>
      <c r="B12" s="28" t="s">
        <v>57</v>
      </c>
      <c r="C12" s="28" t="s">
        <v>58</v>
      </c>
      <c r="D12" s="33">
        <f>data!F56/data!N56</f>
        <v>0</v>
      </c>
      <c r="E12" s="30">
        <f>data!G56/data!N56</f>
        <v>0.5</v>
      </c>
      <c r="F12" s="25">
        <f t="shared" si="10"/>
        <v>0.5</v>
      </c>
      <c r="G12" s="29">
        <f>data!H56/data!O56</f>
        <v>0.5</v>
      </c>
      <c r="H12" s="31">
        <f>data!I56/data!O56</f>
        <v>0.5</v>
      </c>
      <c r="I12" s="40">
        <f t="shared" si="11"/>
        <v>1</v>
      </c>
      <c r="J12" s="50">
        <f>data!P56</f>
        <v>4</v>
      </c>
      <c r="K12" s="33">
        <f>data!S56/data!AA56</f>
        <v>0.16666666666666666</v>
      </c>
      <c r="L12" s="30">
        <f>data!T56/data!AA56</f>
        <v>0.83333333333333337</v>
      </c>
      <c r="M12" s="25">
        <f t="shared" si="12"/>
        <v>1</v>
      </c>
      <c r="N12" s="29">
        <f>data!U56/data!AB56</f>
        <v>0</v>
      </c>
      <c r="O12" s="31">
        <f>data!V56/data!AB56</f>
        <v>0.5</v>
      </c>
      <c r="P12" s="40">
        <f t="shared" si="13"/>
        <v>0.5</v>
      </c>
      <c r="Q12" s="50">
        <f>data!AC56</f>
        <v>8</v>
      </c>
      <c r="R12" s="33">
        <f>data!AF56/data!AN56</f>
        <v>0.14285714285714285</v>
      </c>
      <c r="S12" s="30">
        <f>data!AG56/data!AN56</f>
        <v>0.8571428571428571</v>
      </c>
      <c r="T12" s="25">
        <f t="shared" si="14"/>
        <v>1</v>
      </c>
      <c r="U12" s="29"/>
      <c r="V12" s="31"/>
      <c r="W12" s="40"/>
      <c r="X12" s="50">
        <f>data!AP56</f>
        <v>7</v>
      </c>
      <c r="Y12" s="33">
        <f>data!AS56/data!BA56</f>
        <v>0</v>
      </c>
      <c r="Z12" s="30">
        <f>data!AT56/data!BA56</f>
        <v>1</v>
      </c>
      <c r="AA12" s="25">
        <f t="shared" si="15"/>
        <v>1</v>
      </c>
      <c r="AB12" s="29">
        <f>data!AU56/data!BB56</f>
        <v>0</v>
      </c>
      <c r="AC12" s="31">
        <f>data!AV56/data!BB56</f>
        <v>0.5</v>
      </c>
      <c r="AD12" s="40">
        <f t="shared" si="16"/>
        <v>0.5</v>
      </c>
      <c r="AE12" s="50">
        <f>data!BC56</f>
        <v>6</v>
      </c>
      <c r="AF12" s="33">
        <f>data!BF56/data!BN56</f>
        <v>0</v>
      </c>
      <c r="AG12" s="30">
        <f>data!BG56/data!BN56</f>
        <v>1</v>
      </c>
      <c r="AH12" s="25">
        <f t="shared" si="17"/>
        <v>1</v>
      </c>
      <c r="AI12" s="29"/>
      <c r="AJ12" s="31"/>
      <c r="AK12" s="40"/>
      <c r="AL12" s="50">
        <f>data!BP56</f>
        <v>8</v>
      </c>
      <c r="AM12" s="33">
        <f>IFERROR(data!BS56/data!$CA56," ")</f>
        <v>0</v>
      </c>
      <c r="AN12" s="30">
        <f>IFERROR(data!BT56/data!$CA56," ")</f>
        <v>1</v>
      </c>
      <c r="AO12" s="25">
        <f t="shared" si="18"/>
        <v>1</v>
      </c>
      <c r="AP12" s="29">
        <f>IFERROR(data!BU56/data!$CB56," ")</f>
        <v>0</v>
      </c>
      <c r="AQ12" s="31">
        <f>IFERROR(data!BV56/data!$CB56," ")</f>
        <v>0.5</v>
      </c>
      <c r="AR12" s="40">
        <f t="shared" si="19"/>
        <v>0.5</v>
      </c>
      <c r="AS12" s="50">
        <f>data!CC56</f>
        <v>9</v>
      </c>
      <c r="AT12" s="33">
        <f>IFERROR(data!CF56/data!$CN56," ")</f>
        <v>0</v>
      </c>
      <c r="AU12" s="30">
        <f>IFERROR(data!CG56/data!$CN56," ")</f>
        <v>0.77777777777777779</v>
      </c>
      <c r="AV12" s="25">
        <f t="shared" si="20"/>
        <v>0.77777777777777779</v>
      </c>
      <c r="AW12" s="29">
        <f>IFERROR(data!CH56/data!$CO56," ")</f>
        <v>0</v>
      </c>
      <c r="AX12" s="31">
        <f>IFERROR(data!CI56/data!$CO56," ")</f>
        <v>0</v>
      </c>
      <c r="AY12" s="40">
        <f t="shared" si="21"/>
        <v>0</v>
      </c>
      <c r="AZ12" s="50">
        <f>data!CP56</f>
        <v>10</v>
      </c>
      <c r="BA12" s="33">
        <f>IFERROR(data!CS56/data!$DA56," ")</f>
        <v>0.1</v>
      </c>
      <c r="BB12" s="30">
        <f>IFERROR(data!CT56/data!$DA56," ")</f>
        <v>0.8</v>
      </c>
      <c r="BC12" s="25">
        <f t="shared" si="22"/>
        <v>0.9</v>
      </c>
      <c r="BD12" s="29">
        <f>IFERROR(data!CU56/data!$DB56," ")</f>
        <v>0</v>
      </c>
      <c r="BE12" s="31">
        <f>IFERROR(data!CV56/data!$DB56," ")</f>
        <v>1</v>
      </c>
      <c r="BF12" s="40">
        <f t="shared" si="23"/>
        <v>1</v>
      </c>
      <c r="BG12" s="50">
        <f>data!DC56</f>
        <v>11</v>
      </c>
    </row>
    <row r="13" spans="1:59" s="34" customFormat="1" x14ac:dyDescent="0.25">
      <c r="A13" s="27"/>
      <c r="B13" s="28"/>
      <c r="C13" s="28" t="s">
        <v>59</v>
      </c>
      <c r="D13" s="33">
        <f>data!F57/data!N57</f>
        <v>0</v>
      </c>
      <c r="E13" s="30">
        <f>data!G57/data!N57</f>
        <v>1</v>
      </c>
      <c r="F13" s="25">
        <f t="shared" si="10"/>
        <v>1</v>
      </c>
      <c r="G13" s="29"/>
      <c r="H13" s="31"/>
      <c r="I13" s="40"/>
      <c r="J13" s="50">
        <f>data!P57</f>
        <v>8</v>
      </c>
      <c r="K13" s="33">
        <f>data!S57/data!AA57</f>
        <v>0</v>
      </c>
      <c r="L13" s="30">
        <f>data!T57/data!AA57</f>
        <v>0.83333333333333337</v>
      </c>
      <c r="M13" s="25">
        <f t="shared" si="12"/>
        <v>0.83333333333333337</v>
      </c>
      <c r="N13" s="29"/>
      <c r="O13" s="31"/>
      <c r="P13" s="40"/>
      <c r="Q13" s="50">
        <f>data!AC57</f>
        <v>6</v>
      </c>
      <c r="R13" s="33">
        <f>data!AF57/data!AN57</f>
        <v>0</v>
      </c>
      <c r="S13" s="30">
        <f>data!AG57/data!AN57</f>
        <v>1</v>
      </c>
      <c r="T13" s="25">
        <f t="shared" si="14"/>
        <v>1</v>
      </c>
      <c r="U13" s="29">
        <f>data!AH57/data!AO57</f>
        <v>0</v>
      </c>
      <c r="V13" s="31">
        <f>data!AI57/data!AO57</f>
        <v>1</v>
      </c>
      <c r="W13" s="40">
        <f t="shared" si="24"/>
        <v>1</v>
      </c>
      <c r="X13" s="50">
        <f>data!AP57</f>
        <v>7</v>
      </c>
      <c r="Y13" s="33">
        <f>data!AS57/data!BA57</f>
        <v>0</v>
      </c>
      <c r="Z13" s="30">
        <f>data!AT57/data!BA57</f>
        <v>1</v>
      </c>
      <c r="AA13" s="25">
        <f t="shared" si="15"/>
        <v>1</v>
      </c>
      <c r="AB13" s="29"/>
      <c r="AC13" s="31"/>
      <c r="AD13" s="40"/>
      <c r="AE13" s="50">
        <f>data!BC57</f>
        <v>3</v>
      </c>
      <c r="AF13" s="33">
        <f>data!BF57/data!BN57</f>
        <v>0</v>
      </c>
      <c r="AG13" s="30">
        <f>data!BG57/data!BN57</f>
        <v>1</v>
      </c>
      <c r="AH13" s="25">
        <f t="shared" si="17"/>
        <v>1</v>
      </c>
      <c r="AI13" s="29">
        <f>data!BH57/data!BO57</f>
        <v>0</v>
      </c>
      <c r="AJ13" s="31">
        <f>data!BI57/data!BO57</f>
        <v>1</v>
      </c>
      <c r="AK13" s="40">
        <f t="shared" si="25"/>
        <v>1</v>
      </c>
      <c r="AL13" s="50">
        <f>data!BP57</f>
        <v>2</v>
      </c>
      <c r="AM13" s="33">
        <f>IFERROR(data!BS57/data!$CA57," ")</f>
        <v>0</v>
      </c>
      <c r="AN13" s="30">
        <f>IFERROR(data!BT57/data!$CA57," ")</f>
        <v>0.75</v>
      </c>
      <c r="AO13" s="25">
        <f t="shared" si="18"/>
        <v>0.75</v>
      </c>
      <c r="AP13" s="29">
        <f>IFERROR(data!BU57/data!$CB57," ")</f>
        <v>0</v>
      </c>
      <c r="AQ13" s="31">
        <f>IFERROR(data!BV57/data!$CB57," ")</f>
        <v>0</v>
      </c>
      <c r="AR13" s="40">
        <f t="shared" si="19"/>
        <v>0</v>
      </c>
      <c r="AS13" s="50">
        <f>data!CC57</f>
        <v>5</v>
      </c>
      <c r="AT13" s="33">
        <f>IFERROR(data!CF57/data!$CN57," ")</f>
        <v>0.1111111111111111</v>
      </c>
      <c r="AU13" s="30">
        <f>IFERROR(data!CG57/data!$CN57," ")</f>
        <v>0.66666666666666663</v>
      </c>
      <c r="AV13" s="25">
        <f t="shared" si="20"/>
        <v>0.77777777777777768</v>
      </c>
      <c r="AW13" s="29" t="str">
        <f>IFERROR(data!CH57/data!$CO57," ")</f>
        <v xml:space="preserve"> </v>
      </c>
      <c r="AX13" s="31" t="str">
        <f>IFERROR(data!CI57/data!$CO57," ")</f>
        <v xml:space="preserve"> </v>
      </c>
      <c r="AY13" s="40" t="str">
        <f t="shared" si="21"/>
        <v xml:space="preserve"> </v>
      </c>
      <c r="AZ13" s="50">
        <f>data!CP57</f>
        <v>9</v>
      </c>
      <c r="BA13" s="33">
        <f>IFERROR(data!CS57/data!$DA57," ")</f>
        <v>0.33333333333333331</v>
      </c>
      <c r="BB13" s="30">
        <f>IFERROR(data!CT57/data!$DA57," ")</f>
        <v>0.5</v>
      </c>
      <c r="BC13" s="25">
        <f t="shared" si="22"/>
        <v>0.83333333333333326</v>
      </c>
      <c r="BD13" s="29">
        <f>IFERROR(data!CU57/data!$DB57," ")</f>
        <v>0</v>
      </c>
      <c r="BE13" s="31">
        <f>IFERROR(data!CV57/data!$DB57," ")</f>
        <v>1</v>
      </c>
      <c r="BF13" s="40">
        <f t="shared" si="23"/>
        <v>1</v>
      </c>
      <c r="BG13" s="50">
        <f>data!DC57</f>
        <v>7</v>
      </c>
    </row>
    <row r="14" spans="1:59" s="34" customFormat="1" x14ac:dyDescent="0.25">
      <c r="A14" s="27"/>
      <c r="B14" s="28"/>
      <c r="C14" s="28" t="s">
        <v>60</v>
      </c>
      <c r="D14" s="33">
        <f>data!F58/data!N58</f>
        <v>0.10526315789473684</v>
      </c>
      <c r="E14" s="30">
        <f>data!G58/data!N58</f>
        <v>0.89473684210526316</v>
      </c>
      <c r="F14" s="25">
        <f t="shared" si="10"/>
        <v>1</v>
      </c>
      <c r="G14" s="29"/>
      <c r="H14" s="31"/>
      <c r="I14" s="40"/>
      <c r="J14" s="50">
        <f>data!P58</f>
        <v>19</v>
      </c>
      <c r="K14" s="33">
        <f>data!S58/data!AA58</f>
        <v>0</v>
      </c>
      <c r="L14" s="30">
        <f>data!T58/data!AA58</f>
        <v>0.92307692307692313</v>
      </c>
      <c r="M14" s="25">
        <f t="shared" si="12"/>
        <v>0.92307692307692313</v>
      </c>
      <c r="N14" s="29">
        <f>data!U58/data!AB58</f>
        <v>0</v>
      </c>
      <c r="O14" s="31">
        <f>data!V58/data!AB58</f>
        <v>1</v>
      </c>
      <c r="P14" s="40">
        <f t="shared" si="13"/>
        <v>1</v>
      </c>
      <c r="Q14" s="50">
        <f>data!AC58</f>
        <v>15</v>
      </c>
      <c r="R14" s="33">
        <f>data!AF58/data!AN58</f>
        <v>0</v>
      </c>
      <c r="S14" s="30">
        <f>data!AG58/data!AN58</f>
        <v>1</v>
      </c>
      <c r="T14" s="25">
        <f t="shared" si="14"/>
        <v>1</v>
      </c>
      <c r="U14" s="29">
        <f>data!AH58/data!AO58</f>
        <v>0</v>
      </c>
      <c r="V14" s="31">
        <f>data!AI58/data!AO58</f>
        <v>1</v>
      </c>
      <c r="W14" s="40">
        <f t="shared" si="24"/>
        <v>1</v>
      </c>
      <c r="X14" s="50">
        <f>data!AP58</f>
        <v>21</v>
      </c>
      <c r="Y14" s="33">
        <f>data!AS58/data!BA58</f>
        <v>0</v>
      </c>
      <c r="Z14" s="30">
        <f>data!AT58/data!BA58</f>
        <v>0.91666666666666663</v>
      </c>
      <c r="AA14" s="25">
        <f t="shared" si="15"/>
        <v>0.91666666666666663</v>
      </c>
      <c r="AB14" s="29"/>
      <c r="AC14" s="31"/>
      <c r="AD14" s="40"/>
      <c r="AE14" s="50">
        <f>data!BC58</f>
        <v>12</v>
      </c>
      <c r="AF14" s="33">
        <f>data!BF58/data!BN58</f>
        <v>0.2</v>
      </c>
      <c r="AG14" s="30">
        <f>data!BG58/data!BN58</f>
        <v>0.8</v>
      </c>
      <c r="AH14" s="25">
        <f t="shared" si="17"/>
        <v>1</v>
      </c>
      <c r="AI14" s="29">
        <f>data!BH58/data!BO58</f>
        <v>0</v>
      </c>
      <c r="AJ14" s="31">
        <f>data!BI58/data!BO58</f>
        <v>1</v>
      </c>
      <c r="AK14" s="40">
        <f t="shared" si="25"/>
        <v>1</v>
      </c>
      <c r="AL14" s="50">
        <f>data!BP58</f>
        <v>16</v>
      </c>
      <c r="AM14" s="33">
        <f>IFERROR(data!BS58/data!$CA58," ")</f>
        <v>8.3333333333333329E-2</v>
      </c>
      <c r="AN14" s="30">
        <f>IFERROR(data!BT58/data!$CA58," ")</f>
        <v>0.83333333333333337</v>
      </c>
      <c r="AO14" s="25">
        <f t="shared" si="18"/>
        <v>0.91666666666666674</v>
      </c>
      <c r="AP14" s="29">
        <f>IFERROR(data!BU58/data!$CB58," ")</f>
        <v>0</v>
      </c>
      <c r="AQ14" s="31">
        <f>IFERROR(data!BV58/data!$CB58," ")</f>
        <v>1</v>
      </c>
      <c r="AR14" s="40">
        <f t="shared" si="19"/>
        <v>1</v>
      </c>
      <c r="AS14" s="50">
        <f>data!CC58</f>
        <v>13</v>
      </c>
      <c r="AT14" s="33">
        <f>IFERROR(data!CF58/data!$CN58," ")</f>
        <v>0.1111111111111111</v>
      </c>
      <c r="AU14" s="30">
        <f>IFERROR(data!CG58/data!$CN58," ")</f>
        <v>0.77777777777777779</v>
      </c>
      <c r="AV14" s="25">
        <f t="shared" si="20"/>
        <v>0.88888888888888884</v>
      </c>
      <c r="AW14" s="29">
        <f>IFERROR(data!CH58/data!$CO58," ")</f>
        <v>0</v>
      </c>
      <c r="AX14" s="31">
        <f>IFERROR(data!CI58/data!$CO58," ")</f>
        <v>1</v>
      </c>
      <c r="AY14" s="40">
        <f t="shared" si="21"/>
        <v>1</v>
      </c>
      <c r="AZ14" s="50">
        <f>data!CP58</f>
        <v>19</v>
      </c>
      <c r="BA14" s="33">
        <f>IFERROR(data!CS58/data!$DA58," ")</f>
        <v>8.6956521739130432E-2</v>
      </c>
      <c r="BB14" s="30">
        <f>IFERROR(data!CT58/data!$DA58," ")</f>
        <v>0.78260869565217395</v>
      </c>
      <c r="BC14" s="25">
        <f t="shared" si="22"/>
        <v>0.86956521739130443</v>
      </c>
      <c r="BD14" s="29">
        <f>IFERROR(data!CU58/data!$DB58," ")</f>
        <v>0</v>
      </c>
      <c r="BE14" s="31">
        <f>IFERROR(data!CV58/data!$DB58," ")</f>
        <v>1</v>
      </c>
      <c r="BF14" s="40">
        <f t="shared" si="23"/>
        <v>1</v>
      </c>
      <c r="BG14" s="50">
        <f>data!DC58</f>
        <v>25</v>
      </c>
    </row>
    <row r="15" spans="1:59" s="34" customFormat="1" x14ac:dyDescent="0.25">
      <c r="A15" s="27"/>
      <c r="B15" s="68"/>
      <c r="C15" s="68" t="s">
        <v>90</v>
      </c>
      <c r="D15" s="75">
        <f>data!F59/data!N59</f>
        <v>6.8965517241379309E-2</v>
      </c>
      <c r="E15" s="70">
        <f>data!G59/data!N59</f>
        <v>0.89655172413793105</v>
      </c>
      <c r="F15" s="71">
        <f t="shared" si="10"/>
        <v>0.96551724137931039</v>
      </c>
      <c r="G15" s="69">
        <f>data!H59/data!O59</f>
        <v>0.5</v>
      </c>
      <c r="H15" s="72">
        <f>data!I59/data!O59</f>
        <v>0.5</v>
      </c>
      <c r="I15" s="73">
        <f t="shared" si="11"/>
        <v>1</v>
      </c>
      <c r="J15" s="78">
        <f>data!P59</f>
        <v>31</v>
      </c>
      <c r="K15" s="75">
        <f>data!S59/data!AA59</f>
        <v>0.04</v>
      </c>
      <c r="L15" s="70">
        <f>data!T59/data!AA59</f>
        <v>0.88</v>
      </c>
      <c r="M15" s="71">
        <f t="shared" si="12"/>
        <v>0.92</v>
      </c>
      <c r="N15" s="69">
        <f>data!U59/data!AB59</f>
        <v>0</v>
      </c>
      <c r="O15" s="72">
        <f>data!V59/data!AB59</f>
        <v>0.75</v>
      </c>
      <c r="P15" s="73">
        <f t="shared" si="13"/>
        <v>0.75</v>
      </c>
      <c r="Q15" s="78">
        <f>data!AC59</f>
        <v>29</v>
      </c>
      <c r="R15" s="75">
        <f>data!AF59/data!AN59</f>
        <v>3.125E-2</v>
      </c>
      <c r="S15" s="70">
        <f>data!AG59/data!AN59</f>
        <v>0.96875</v>
      </c>
      <c r="T15" s="71">
        <f t="shared" si="14"/>
        <v>1</v>
      </c>
      <c r="U15" s="69">
        <f>data!AH59/data!AO59</f>
        <v>0</v>
      </c>
      <c r="V15" s="72">
        <f>data!AI59/data!AO59</f>
        <v>1</v>
      </c>
      <c r="W15" s="73">
        <f t="shared" si="24"/>
        <v>1</v>
      </c>
      <c r="X15" s="78">
        <f>data!AP59</f>
        <v>35</v>
      </c>
      <c r="Y15" s="75">
        <f>data!AS59/data!BA59</f>
        <v>0</v>
      </c>
      <c r="Z15" s="70">
        <f>data!AT59/data!BA59</f>
        <v>0.94736842105263153</v>
      </c>
      <c r="AA15" s="71">
        <f t="shared" si="15"/>
        <v>0.94736842105263153</v>
      </c>
      <c r="AB15" s="69">
        <f>data!AU59/data!BB59</f>
        <v>0</v>
      </c>
      <c r="AC15" s="72">
        <f>data!AV59/data!BB59</f>
        <v>0.5</v>
      </c>
      <c r="AD15" s="73">
        <f t="shared" si="16"/>
        <v>0.5</v>
      </c>
      <c r="AE15" s="78">
        <f>data!BC59</f>
        <v>21</v>
      </c>
      <c r="AF15" s="75">
        <f>data!BF59/data!BN59</f>
        <v>0.125</v>
      </c>
      <c r="AG15" s="70">
        <f>data!BG59/data!BN59</f>
        <v>0.875</v>
      </c>
      <c r="AH15" s="71">
        <f t="shared" si="17"/>
        <v>1</v>
      </c>
      <c r="AI15" s="69">
        <f>data!BH59/data!BO59</f>
        <v>0</v>
      </c>
      <c r="AJ15" s="72">
        <f>data!BI59/data!BO59</f>
        <v>1</v>
      </c>
      <c r="AK15" s="73">
        <f t="shared" si="25"/>
        <v>1</v>
      </c>
      <c r="AL15" s="78">
        <f>data!BP59</f>
        <v>26</v>
      </c>
      <c r="AM15" s="75">
        <f>IFERROR(data!BS59/data!$CA59," ")</f>
        <v>4.3478260869565216E-2</v>
      </c>
      <c r="AN15" s="70">
        <f>IFERROR(data!BT59/data!$CA59," ")</f>
        <v>0.86956521739130432</v>
      </c>
      <c r="AO15" s="71">
        <f t="shared" si="18"/>
        <v>0.91304347826086951</v>
      </c>
      <c r="AP15" s="69">
        <f>IFERROR(data!BU59/data!$CB59," ")</f>
        <v>0</v>
      </c>
      <c r="AQ15" s="72">
        <f>IFERROR(data!BV59/data!$CB59," ")</f>
        <v>0.5</v>
      </c>
      <c r="AR15" s="73">
        <f t="shared" si="19"/>
        <v>0.5</v>
      </c>
      <c r="AS15" s="78">
        <f>data!CC59</f>
        <v>27</v>
      </c>
      <c r="AT15" s="75">
        <f>IFERROR(data!CF59/data!$CN59," ")</f>
        <v>8.3333333333333329E-2</v>
      </c>
      <c r="AU15" s="70">
        <f>IFERROR(data!CG59/data!$CN59," ")</f>
        <v>0.75</v>
      </c>
      <c r="AV15" s="71">
        <f t="shared" si="20"/>
        <v>0.83333333333333337</v>
      </c>
      <c r="AW15" s="69">
        <f>IFERROR(data!CH59/data!$CO59," ")</f>
        <v>0</v>
      </c>
      <c r="AX15" s="72">
        <f>IFERROR(data!CI59/data!$CO59," ")</f>
        <v>0.5</v>
      </c>
      <c r="AY15" s="73">
        <f t="shared" si="21"/>
        <v>0.5</v>
      </c>
      <c r="AZ15" s="78">
        <f>data!CP59</f>
        <v>38</v>
      </c>
      <c r="BA15" s="75">
        <f>IFERROR(data!CS59/data!$DA59," ")</f>
        <v>0.12820512820512819</v>
      </c>
      <c r="BB15" s="70">
        <f>IFERROR(data!CT59/data!$DA59," ")</f>
        <v>0.74358974358974361</v>
      </c>
      <c r="BC15" s="71">
        <f t="shared" si="22"/>
        <v>0.87179487179487181</v>
      </c>
      <c r="BD15" s="69">
        <f>IFERROR(data!CU59/data!$DB59," ")</f>
        <v>0</v>
      </c>
      <c r="BE15" s="72">
        <f>IFERROR(data!CV59/data!$DB59," ")</f>
        <v>1</v>
      </c>
      <c r="BF15" s="73">
        <f t="shared" si="23"/>
        <v>1</v>
      </c>
      <c r="BG15" s="78">
        <f>data!DC59</f>
        <v>43</v>
      </c>
    </row>
    <row r="16" spans="1:59" s="34" customFormat="1" x14ac:dyDescent="0.25">
      <c r="A16" s="27"/>
      <c r="B16" s="28" t="s">
        <v>8</v>
      </c>
      <c r="C16" s="28" t="s">
        <v>128</v>
      </c>
      <c r="D16" s="33">
        <f>data!F92/data!N92</f>
        <v>0.15075376884422109</v>
      </c>
      <c r="E16" s="30">
        <f>data!G92/data!N92</f>
        <v>0.52763819095477382</v>
      </c>
      <c r="F16" s="25">
        <f t="shared" ref="F16" si="26">D16+E16</f>
        <v>0.67839195979899491</v>
      </c>
      <c r="G16" s="29">
        <f>data!H92/data!O92</f>
        <v>0.14556962025316456</v>
      </c>
      <c r="H16" s="31">
        <f>data!I92/data!O92</f>
        <v>0.51265822784810122</v>
      </c>
      <c r="I16" s="40">
        <f t="shared" ref="I16" si="27">G16+H16</f>
        <v>0.65822784810126578</v>
      </c>
      <c r="J16" s="50">
        <f>data!P92</f>
        <v>357</v>
      </c>
      <c r="K16" s="33">
        <f>data!S92/data!AA92</f>
        <v>0.12953367875647667</v>
      </c>
      <c r="L16" s="30">
        <f>data!T92/data!AA92</f>
        <v>0.48704663212435234</v>
      </c>
      <c r="M16" s="25">
        <f t="shared" ref="M16" si="28">K16+L16</f>
        <v>0.61658031088082899</v>
      </c>
      <c r="N16" s="29">
        <f>data!U92/data!AB92</f>
        <v>0.17687074829931973</v>
      </c>
      <c r="O16" s="31">
        <f>data!V92/data!AB92</f>
        <v>0.45578231292517007</v>
      </c>
      <c r="P16" s="40">
        <f t="shared" ref="P16" si="29">N16+O16</f>
        <v>0.63265306122448983</v>
      </c>
      <c r="Q16" s="50">
        <f>data!AC92</f>
        <v>340</v>
      </c>
      <c r="R16" s="33">
        <f>data!AF92/data!AN92</f>
        <v>0.16860465116279069</v>
      </c>
      <c r="S16" s="30">
        <f>data!AG92/data!AN92</f>
        <v>0.52325581395348841</v>
      </c>
      <c r="T16" s="25">
        <f t="shared" ref="T16" si="30">R16+S16</f>
        <v>0.69186046511627908</v>
      </c>
      <c r="U16" s="29">
        <f>data!AH92/data!AO92</f>
        <v>0.16666666666666666</v>
      </c>
      <c r="V16" s="31">
        <f>data!AI92/data!AO92</f>
        <v>0.49166666666666664</v>
      </c>
      <c r="W16" s="40">
        <f t="shared" ref="W16" si="31">U16+V16</f>
        <v>0.65833333333333333</v>
      </c>
      <c r="X16" s="50">
        <f>data!AP60</f>
        <v>1522</v>
      </c>
      <c r="Y16" s="33">
        <f>data!AS92/data!BA92</f>
        <v>0.19428571428571428</v>
      </c>
      <c r="Z16" s="30">
        <f>data!AT92/data!BA92</f>
        <v>0.48</v>
      </c>
      <c r="AA16" s="25">
        <f t="shared" ref="AA16" si="32">Y16+Z16</f>
        <v>0.67428571428571427</v>
      </c>
      <c r="AB16" s="29">
        <f>data!AU92/data!BB92</f>
        <v>0.16666666666666666</v>
      </c>
      <c r="AC16" s="31">
        <f>data!AV92/data!BB92</f>
        <v>0.55555555555555558</v>
      </c>
      <c r="AD16" s="40">
        <f t="shared" ref="AD16" si="33">AB16+AC16</f>
        <v>0.72222222222222221</v>
      </c>
      <c r="AE16" s="50">
        <f>data!BC92</f>
        <v>301</v>
      </c>
      <c r="AF16" s="33">
        <f>data!BF92/data!BN92</f>
        <v>0.13407821229050279</v>
      </c>
      <c r="AG16" s="30">
        <f>data!BG92/data!BN92</f>
        <v>0.58659217877094971</v>
      </c>
      <c r="AH16" s="25">
        <f t="shared" ref="AH16" si="34">AF16+AG16</f>
        <v>0.72067039106145248</v>
      </c>
      <c r="AI16" s="29">
        <f>data!BH92/data!BO92</f>
        <v>0.10344827586206896</v>
      </c>
      <c r="AJ16" s="31">
        <f>data!BI92/data!BO92</f>
        <v>0.5431034482758621</v>
      </c>
      <c r="AK16" s="40">
        <f t="shared" ref="AK16" si="35">AI16+AJ16</f>
        <v>0.64655172413793105</v>
      </c>
      <c r="AL16" s="50">
        <f>data!BP92</f>
        <v>295</v>
      </c>
      <c r="AM16" s="33">
        <f>IFERROR(data!BS92/data!$CA92," ")</f>
        <v>0.1377245508982036</v>
      </c>
      <c r="AN16" s="30">
        <f>IFERROR(data!BT92/data!$CA92," ")</f>
        <v>0.51497005988023947</v>
      </c>
      <c r="AO16" s="25">
        <f t="shared" ref="AO16" si="36">IFERROR(AM16+AN16," ")</f>
        <v>0.65269461077844304</v>
      </c>
      <c r="AP16" s="29">
        <f>IFERROR(data!BU92/data!$CB92," ")</f>
        <v>0.11650485436893204</v>
      </c>
      <c r="AQ16" s="31">
        <f>IFERROR(data!BV92/data!$CB92," ")</f>
        <v>0.4854368932038835</v>
      </c>
      <c r="AR16" s="40">
        <f t="shared" ref="AR16" si="37">IFERROR(AP16+AQ16," ")</f>
        <v>0.60194174757281549</v>
      </c>
      <c r="AS16" s="50">
        <f>data!CC92</f>
        <v>270</v>
      </c>
      <c r="AT16" s="33">
        <f>IFERROR(data!CF92/data!$CN92," ")</f>
        <v>0.14482758620689656</v>
      </c>
      <c r="AU16" s="30">
        <f>IFERROR(data!CG92/data!$CN92," ")</f>
        <v>0.4689655172413793</v>
      </c>
      <c r="AV16" s="25">
        <f t="shared" si="20"/>
        <v>0.61379310344827587</v>
      </c>
      <c r="AW16" s="29">
        <f>IFERROR(data!CH92/data!$CO92," ")</f>
        <v>0.22619047619047619</v>
      </c>
      <c r="AX16" s="31">
        <f>IFERROR(data!CI92/data!$CO92," ")</f>
        <v>0.35714285714285715</v>
      </c>
      <c r="AY16" s="40">
        <f t="shared" si="21"/>
        <v>0.58333333333333337</v>
      </c>
      <c r="AZ16" s="50">
        <f>data!CP92</f>
        <v>229</v>
      </c>
      <c r="BA16" s="33">
        <f>IFERROR(data!CS92/data!$DA92," ")</f>
        <v>9.1463414634146339E-2</v>
      </c>
      <c r="BB16" s="30">
        <f>IFERROR(data!CT92/data!$DA92," ")</f>
        <v>0.54268292682926833</v>
      </c>
      <c r="BC16" s="25">
        <f t="shared" si="22"/>
        <v>0.63414634146341464</v>
      </c>
      <c r="BD16" s="29">
        <f>IFERROR(data!CU92/data!$DB92," ")</f>
        <v>0.10666666666666667</v>
      </c>
      <c r="BE16" s="31">
        <f>IFERROR(data!CV92/data!$DB92," ")</f>
        <v>0.61333333333333329</v>
      </c>
      <c r="BF16" s="40">
        <f t="shared" si="23"/>
        <v>0.72</v>
      </c>
      <c r="BG16" s="50">
        <f>data!DC92</f>
        <v>239</v>
      </c>
    </row>
    <row r="17" spans="1:59" s="34" customFormat="1" x14ac:dyDescent="0.25">
      <c r="A17" s="27"/>
      <c r="B17" s="28"/>
      <c r="C17" s="28" t="s">
        <v>129</v>
      </c>
      <c r="D17" s="33">
        <f>data!F93/data!N93</f>
        <v>0.35894357743097238</v>
      </c>
      <c r="E17" s="30">
        <f>data!G93/data!N93</f>
        <v>0.48979591836734693</v>
      </c>
      <c r="F17" s="25">
        <f t="shared" ref="F17" si="38">D17+E17</f>
        <v>0.84873949579831931</v>
      </c>
      <c r="G17" s="29">
        <f>data!H93/data!O93</f>
        <v>0.30607476635514019</v>
      </c>
      <c r="H17" s="31">
        <f>data!I93/data!O93</f>
        <v>0.46028037383177572</v>
      </c>
      <c r="I17" s="40">
        <f t="shared" ref="I17" si="39">G17+H17</f>
        <v>0.76635514018691597</v>
      </c>
      <c r="J17" s="50">
        <f>data!P93</f>
        <v>1261</v>
      </c>
      <c r="K17" s="33">
        <f>data!S93/data!AA93</f>
        <v>0.32843137254901961</v>
      </c>
      <c r="L17" s="30">
        <f>data!T93/data!AA93</f>
        <v>0.49387254901960786</v>
      </c>
      <c r="M17" s="25">
        <f t="shared" ref="M17" si="40">K17+L17</f>
        <v>0.82230392156862742</v>
      </c>
      <c r="N17" s="29">
        <f>data!U93/data!AB93</f>
        <v>0.30935251798561153</v>
      </c>
      <c r="O17" s="31">
        <f>data!V93/data!AB93</f>
        <v>0.50359712230215825</v>
      </c>
      <c r="P17" s="40">
        <f t="shared" ref="P17" si="41">N17+O17</f>
        <v>0.81294964028776984</v>
      </c>
      <c r="Q17" s="50">
        <f>data!AC93</f>
        <v>1233</v>
      </c>
      <c r="R17" s="33">
        <f>data!AF93/data!AN93</f>
        <v>0.3189122373300371</v>
      </c>
      <c r="S17" s="30">
        <f>data!AG93/data!AN93</f>
        <v>0.50679851668726827</v>
      </c>
      <c r="T17" s="25">
        <f t="shared" ref="T17" si="42">R17+S17</f>
        <v>0.82571075401730543</v>
      </c>
      <c r="U17" s="29">
        <f>data!AH93/data!AO93</f>
        <v>0.28741092636579574</v>
      </c>
      <c r="V17" s="31">
        <f>data!AI93/data!AO93</f>
        <v>0.54631828978622332</v>
      </c>
      <c r="W17" s="40">
        <f t="shared" ref="W17" si="43">U17+V17</f>
        <v>0.83372921615201911</v>
      </c>
      <c r="X17" s="50">
        <f>data!AP61</f>
        <v>1645</v>
      </c>
      <c r="Y17" s="33">
        <f>data!AS93/data!BA93</f>
        <v>0.32295719844357978</v>
      </c>
      <c r="Z17" s="30">
        <f>data!AT93/data!BA93</f>
        <v>0.51880674448767838</v>
      </c>
      <c r="AA17" s="25">
        <f t="shared" ref="AA17:AA18" si="44">Y17+Z17</f>
        <v>0.84176394293125822</v>
      </c>
      <c r="AB17" s="29">
        <f>data!AU93/data!BB93</f>
        <v>0.2779220779220779</v>
      </c>
      <c r="AC17" s="31">
        <f>data!AV93/data!BB93</f>
        <v>0.561038961038961</v>
      </c>
      <c r="AD17" s="40">
        <f t="shared" ref="AD17:AD18" si="45">AB17+AC17</f>
        <v>0.83896103896103891</v>
      </c>
      <c r="AE17" s="50">
        <f>data!BC93</f>
        <v>1156</v>
      </c>
      <c r="AF17" s="33">
        <f>data!BF93/data!BN93</f>
        <v>0.31417624521072796</v>
      </c>
      <c r="AG17" s="30">
        <f>data!BG93/data!BN93</f>
        <v>0.51979565772669223</v>
      </c>
      <c r="AH17" s="25">
        <f t="shared" ref="AH17:AH18" si="46">AF17+AG17</f>
        <v>0.83397190293742018</v>
      </c>
      <c r="AI17" s="29">
        <f>data!BH93/data!BO93</f>
        <v>0.33918128654970758</v>
      </c>
      <c r="AJ17" s="31">
        <f>data!BI93/data!BO93</f>
        <v>0.51754385964912286</v>
      </c>
      <c r="AK17" s="40">
        <f t="shared" ref="AK17" si="47">AI17+AJ17</f>
        <v>0.85672514619883045</v>
      </c>
      <c r="AL17" s="50">
        <f>data!BP93</f>
        <v>1125</v>
      </c>
      <c r="AM17" s="33">
        <f>IFERROR(data!BS93/data!$CA93," ")</f>
        <v>0.30830039525691699</v>
      </c>
      <c r="AN17" s="30">
        <f>IFERROR(data!BT93/data!$CA93," ")</f>
        <v>0.50461133069828723</v>
      </c>
      <c r="AO17" s="25">
        <f t="shared" ref="AO17:AO18" si="48">IFERROR(AM17+AN17," ")</f>
        <v>0.81291172595520422</v>
      </c>
      <c r="AP17" s="29">
        <f>IFERROR(data!BU93/data!$CB93," ")</f>
        <v>0.35555555555555557</v>
      </c>
      <c r="AQ17" s="31">
        <f>IFERROR(data!BV93/data!$CB93," ")</f>
        <v>0.40952380952380951</v>
      </c>
      <c r="AR17" s="40">
        <f t="shared" ref="AR17:AR18" si="49">IFERROR(AP17+AQ17," ")</f>
        <v>0.76507936507936503</v>
      </c>
      <c r="AS17" s="50">
        <f>data!CC93</f>
        <v>1074</v>
      </c>
      <c r="AT17" s="33">
        <f>IFERROR(data!CF93/data!$CN93," ")</f>
        <v>0.31824417009602196</v>
      </c>
      <c r="AU17" s="30">
        <f>IFERROR(data!CG93/data!$CN93," ")</f>
        <v>0.49519890260631</v>
      </c>
      <c r="AV17" s="25">
        <f t="shared" ref="AV17:AV18" si="50">IFERROR(AT17+AU17," ")</f>
        <v>0.81344307270233196</v>
      </c>
      <c r="AW17" s="29">
        <f>IFERROR(data!CH93/data!$CO93," ")</f>
        <v>0.38489208633093525</v>
      </c>
      <c r="AX17" s="31">
        <f>IFERROR(data!CI93/data!$CO93," ")</f>
        <v>0.43525179856115109</v>
      </c>
      <c r="AY17" s="40">
        <f t="shared" ref="AY17:AY18" si="51">IFERROR(AW17+AX17," ")</f>
        <v>0.82014388489208634</v>
      </c>
      <c r="AZ17" s="50">
        <f>data!CP93</f>
        <v>1007</v>
      </c>
      <c r="BA17" s="33">
        <f>IFERROR(data!CS93/data!$DA93," ")</f>
        <v>0.28527131782945736</v>
      </c>
      <c r="BB17" s="30">
        <f>IFERROR(data!CT93/data!$DA93," ")</f>
        <v>0.5364341085271318</v>
      </c>
      <c r="BC17" s="25">
        <f t="shared" ref="BC17:BC19" si="52">IFERROR(BA17+BB17," ")</f>
        <v>0.82170542635658916</v>
      </c>
      <c r="BD17" s="29">
        <f>IFERROR(data!CU93/data!$DB93," ")</f>
        <v>0.38755980861244022</v>
      </c>
      <c r="BE17" s="31">
        <f>IFERROR(data!CV93/data!$DB93," ")</f>
        <v>0.50717703349282295</v>
      </c>
      <c r="BF17" s="40">
        <f t="shared" ref="BF17:BF19" si="53">IFERROR(BD17+BE17," ")</f>
        <v>0.89473684210526316</v>
      </c>
      <c r="BG17" s="50">
        <f>data!DC93</f>
        <v>854</v>
      </c>
    </row>
    <row r="18" spans="1:59" s="34" customFormat="1" x14ac:dyDescent="0.25">
      <c r="A18" s="27"/>
      <c r="B18" s="28"/>
      <c r="C18" s="28" t="s">
        <v>130</v>
      </c>
      <c r="D18" s="33"/>
      <c r="E18" s="30"/>
      <c r="F18" s="25"/>
      <c r="G18" s="29"/>
      <c r="H18" s="31"/>
      <c r="I18" s="40"/>
      <c r="J18" s="50">
        <f>data!P94</f>
        <v>0</v>
      </c>
      <c r="K18" s="33"/>
      <c r="L18" s="30"/>
      <c r="M18" s="25"/>
      <c r="N18" s="29"/>
      <c r="O18" s="31"/>
      <c r="P18" s="40"/>
      <c r="Q18" s="50">
        <f>data!AC94</f>
        <v>0</v>
      </c>
      <c r="R18" s="33"/>
      <c r="S18" s="30"/>
      <c r="T18" s="25"/>
      <c r="U18" s="29"/>
      <c r="V18" s="31"/>
      <c r="W18" s="40"/>
      <c r="X18" s="50">
        <f>data!AP62</f>
        <v>212</v>
      </c>
      <c r="Y18" s="33">
        <f>data!AS94/data!BA94</f>
        <v>0.54166666666666663</v>
      </c>
      <c r="Z18" s="30">
        <f>data!AT94/data!BA94</f>
        <v>0.45833333333333331</v>
      </c>
      <c r="AA18" s="25">
        <f t="shared" si="44"/>
        <v>1</v>
      </c>
      <c r="AB18" s="29">
        <f>data!AU94/data!BB94</f>
        <v>1</v>
      </c>
      <c r="AC18" s="31">
        <f>data!AV94/data!BB94</f>
        <v>0</v>
      </c>
      <c r="AD18" s="40">
        <f t="shared" si="45"/>
        <v>1</v>
      </c>
      <c r="AE18" s="50">
        <f>data!BC94</f>
        <v>25</v>
      </c>
      <c r="AF18" s="33">
        <f>data!BF94/data!BN94</f>
        <v>0.44827586206896552</v>
      </c>
      <c r="AG18" s="30">
        <f>data!BG94/data!BN94</f>
        <v>0.44827586206896552</v>
      </c>
      <c r="AH18" s="25">
        <f t="shared" si="46"/>
        <v>0.89655172413793105</v>
      </c>
      <c r="AI18" s="29"/>
      <c r="AJ18" s="31"/>
      <c r="AK18" s="40"/>
      <c r="AL18" s="50">
        <f>data!BP94</f>
        <v>29</v>
      </c>
      <c r="AM18" s="33">
        <f>IFERROR(data!BS94/data!$CA94," ")</f>
        <v>0.6333333333333333</v>
      </c>
      <c r="AN18" s="30">
        <f>IFERROR(data!BT94/data!$CA94," ")</f>
        <v>0.33333333333333331</v>
      </c>
      <c r="AO18" s="25">
        <f t="shared" si="48"/>
        <v>0.96666666666666656</v>
      </c>
      <c r="AP18" s="29" t="str">
        <f>IFERROR(data!BU94/data!$CB94," ")</f>
        <v xml:space="preserve"> </v>
      </c>
      <c r="AQ18" s="31" t="str">
        <f>IFERROR(data!BV94/data!$CB94," ")</f>
        <v xml:space="preserve"> </v>
      </c>
      <c r="AR18" s="40" t="str">
        <f t="shared" si="49"/>
        <v xml:space="preserve"> </v>
      </c>
      <c r="AS18" s="50">
        <f>data!CC94</f>
        <v>30</v>
      </c>
      <c r="AT18" s="33">
        <f>IFERROR(data!CF94/data!$CN94," ")</f>
        <v>0.56521739130434778</v>
      </c>
      <c r="AU18" s="30">
        <f>IFERROR(data!CG94/data!$CN94," ")</f>
        <v>0.2608695652173913</v>
      </c>
      <c r="AV18" s="25">
        <f t="shared" si="50"/>
        <v>0.82608695652173902</v>
      </c>
      <c r="AW18" s="29" t="str">
        <f>IFERROR(data!CH94/data!$CO94," ")</f>
        <v xml:space="preserve"> </v>
      </c>
      <c r="AX18" s="31" t="str">
        <f>IFERROR(data!CI94/data!$CO94," ")</f>
        <v xml:space="preserve"> </v>
      </c>
      <c r="AY18" s="40" t="str">
        <f t="shared" si="51"/>
        <v xml:space="preserve"> </v>
      </c>
      <c r="AZ18" s="50">
        <f>data!CP94</f>
        <v>23</v>
      </c>
      <c r="BA18" s="33">
        <f>IFERROR(data!CS94/data!$DA94," ")</f>
        <v>0.76190476190476186</v>
      </c>
      <c r="BB18" s="30">
        <f>IFERROR(data!CT94/data!$DA94," ")</f>
        <v>0.19047619047619047</v>
      </c>
      <c r="BC18" s="25">
        <f t="shared" si="52"/>
        <v>0.95238095238095233</v>
      </c>
      <c r="BD18" s="29">
        <f>IFERROR(data!CU94/data!$DB94," ")</f>
        <v>1</v>
      </c>
      <c r="BE18" s="31">
        <f>IFERROR(data!CV94/data!$DB94," ")</f>
        <v>0</v>
      </c>
      <c r="BF18" s="40">
        <f t="shared" si="53"/>
        <v>1</v>
      </c>
      <c r="BG18" s="50">
        <f>data!DC94</f>
        <v>22</v>
      </c>
    </row>
    <row r="19" spans="1:59" s="65" customFormat="1" ht="15.75" thickBot="1" x14ac:dyDescent="0.3">
      <c r="A19" s="41" t="s">
        <v>113</v>
      </c>
      <c r="B19" s="49"/>
      <c r="C19" s="49"/>
      <c r="D19" s="60">
        <f>data!F61/data!N61</f>
        <v>0.29902395740905058</v>
      </c>
      <c r="E19" s="61">
        <f>data!G61/data!N61</f>
        <v>0.52972493345164151</v>
      </c>
      <c r="F19" s="45">
        <f t="shared" si="10"/>
        <v>0.82874889086069214</v>
      </c>
      <c r="G19" s="62">
        <f>data!H61/data!O61</f>
        <v>0.2587646076794658</v>
      </c>
      <c r="H19" s="63">
        <f>data!I61/data!O61</f>
        <v>0.48080133555926546</v>
      </c>
      <c r="I19" s="46">
        <f t="shared" si="11"/>
        <v>0.73956594323873126</v>
      </c>
      <c r="J19" s="64">
        <f>data!P61</f>
        <v>1726</v>
      </c>
      <c r="K19" s="60">
        <f>data!S61/data!AA61</f>
        <v>0.2755281690140845</v>
      </c>
      <c r="L19" s="61">
        <f>data!T61/data!AA61</f>
        <v>0.52728873239436624</v>
      </c>
      <c r="M19" s="45">
        <f t="shared" si="12"/>
        <v>0.80281690140845074</v>
      </c>
      <c r="N19" s="62">
        <f>data!U61/data!AB61</f>
        <v>0.27022375215146299</v>
      </c>
      <c r="O19" s="63">
        <f>data!V61/data!AB61</f>
        <v>0.49913941480206542</v>
      </c>
      <c r="P19" s="46">
        <f t="shared" si="13"/>
        <v>0.76936316695352835</v>
      </c>
      <c r="Q19" s="64">
        <f>data!AC61</f>
        <v>1717</v>
      </c>
      <c r="R19" s="60">
        <f>data!AF61/data!AN61</f>
        <v>0.26989935956084171</v>
      </c>
      <c r="S19" s="61">
        <f>data!AG61/data!AN61</f>
        <v>0.5480329368709973</v>
      </c>
      <c r="T19" s="45">
        <f t="shared" si="14"/>
        <v>0.81793229643183896</v>
      </c>
      <c r="U19" s="62">
        <f>data!AH61/data!AO61</f>
        <v>0.25724637681159418</v>
      </c>
      <c r="V19" s="63">
        <f>data!AI61/data!AO61</f>
        <v>0.54166666666666663</v>
      </c>
      <c r="W19" s="46">
        <f t="shared" si="24"/>
        <v>0.79891304347826075</v>
      </c>
      <c r="X19" s="64">
        <f>data!AP61</f>
        <v>1645</v>
      </c>
      <c r="Y19" s="60">
        <f>data!AS61/data!BA61</f>
        <v>0.28733459357277885</v>
      </c>
      <c r="Z19" s="61">
        <f>data!AT61/data!BA61</f>
        <v>0.5425330812854442</v>
      </c>
      <c r="AA19" s="45">
        <f t="shared" si="15"/>
        <v>0.82986767485822299</v>
      </c>
      <c r="AB19" s="62">
        <f>data!AU61/data!BB61</f>
        <v>0.24856596558317401</v>
      </c>
      <c r="AC19" s="63">
        <f>data!AV61/data!BB61</f>
        <v>0.5621414913957935</v>
      </c>
      <c r="AD19" s="46">
        <f t="shared" si="16"/>
        <v>0.81070745697896751</v>
      </c>
      <c r="AE19" s="64">
        <f>data!BC61</f>
        <v>1581</v>
      </c>
      <c r="AF19" s="60">
        <f>data!BF61/data!BN61</f>
        <v>0.26972477064220185</v>
      </c>
      <c r="AG19" s="61">
        <f>data!BG61/data!BN61</f>
        <v>0.55871559633027523</v>
      </c>
      <c r="AH19" s="45">
        <f t="shared" si="17"/>
        <v>0.82844036697247714</v>
      </c>
      <c r="AI19" s="62">
        <f>data!BH61/data!BO61</f>
        <v>0.27292110874200426</v>
      </c>
      <c r="AJ19" s="63">
        <f>data!BI61/data!BO61</f>
        <v>0.53518123667377404</v>
      </c>
      <c r="AK19" s="46">
        <f t="shared" si="25"/>
        <v>0.8081023454157783</v>
      </c>
      <c r="AL19" s="64">
        <f>data!BP61</f>
        <v>1559</v>
      </c>
      <c r="AM19" s="60">
        <f>IFERROR(data!BS61/data!$CA61," ")</f>
        <v>0.26747437092264681</v>
      </c>
      <c r="AN19" s="61">
        <f>IFERROR(data!BT61/data!$CA61," ")</f>
        <v>0.5368126747437092</v>
      </c>
      <c r="AO19" s="45">
        <f t="shared" ref="AO19" si="54">IFERROR(AM19+AN19," ")</f>
        <v>0.804287045666356</v>
      </c>
      <c r="AP19" s="62">
        <f>IFERROR(data!BU61/data!$CB61," ")</f>
        <v>0.28904428904428903</v>
      </c>
      <c r="AQ19" s="63">
        <f>IFERROR(data!BV61/data!$CB61," ")</f>
        <v>0.43356643356643354</v>
      </c>
      <c r="AR19" s="46">
        <f t="shared" ref="AR19" si="55">IFERROR(AP19+AQ19," ")</f>
        <v>0.72261072261072257</v>
      </c>
      <c r="AS19" s="64">
        <f>data!CC61</f>
        <v>1502</v>
      </c>
      <c r="AT19" s="60">
        <f>IFERROR(data!CF61/data!$CN61," ")</f>
        <v>0.26628352490421459</v>
      </c>
      <c r="AU19" s="61">
        <f>IFERROR(data!CG61/data!$CN61," ")</f>
        <v>0.52681992337164751</v>
      </c>
      <c r="AV19" s="45">
        <f t="shared" si="20"/>
        <v>0.7931034482758621</v>
      </c>
      <c r="AW19" s="62">
        <f>IFERROR(data!CH61/data!$CO61," ")</f>
        <v>0.33957219251336901</v>
      </c>
      <c r="AX19" s="63">
        <f>IFERROR(data!CI61/data!$CO61," ")</f>
        <v>0.42513368983957217</v>
      </c>
      <c r="AY19" s="46">
        <f t="shared" si="21"/>
        <v>0.76470588235294112</v>
      </c>
      <c r="AZ19" s="64">
        <f>data!CP61</f>
        <v>1418</v>
      </c>
      <c r="BA19" s="60">
        <f>IFERROR(data!CS61/data!$DA61," ")</f>
        <v>0.22763419483101391</v>
      </c>
      <c r="BB19" s="61">
        <f>IFERROR(data!CT61/data!$DA61," ")</f>
        <v>0.57554671968190851</v>
      </c>
      <c r="BC19" s="45">
        <f t="shared" si="52"/>
        <v>0.80318091451292239</v>
      </c>
      <c r="BD19" s="62">
        <f>IFERROR(data!CU61/data!$DB61," ")</f>
        <v>0.30333333333333334</v>
      </c>
      <c r="BE19" s="63">
        <f>IFERROR(data!CV61/data!$DB61," ")</f>
        <v>0.55000000000000004</v>
      </c>
      <c r="BF19" s="46">
        <f t="shared" si="53"/>
        <v>0.85333333333333339</v>
      </c>
      <c r="BG19" s="64">
        <f>data!DC61</f>
        <v>1306</v>
      </c>
    </row>
    <row r="21" spans="1:59" x14ac:dyDescent="0.25">
      <c r="C21" t="s">
        <v>107</v>
      </c>
    </row>
    <row r="22" spans="1:59" x14ac:dyDescent="0.25">
      <c r="C22" s="39" t="s">
        <v>108</v>
      </c>
    </row>
    <row r="23" spans="1:59" x14ac:dyDescent="0.25">
      <c r="C23" s="39" t="s">
        <v>109</v>
      </c>
    </row>
  </sheetData>
  <pageMargins left="0.7" right="0.7" top="0.75" bottom="0.75" header="0.3" footer="0.3"/>
  <pageSetup orientation="landscape" r:id="rId1"/>
  <headerFooter>
    <oddFooter>&amp;L&amp;8OIRA &amp;D&amp;C&amp;8&amp;P&amp;R&amp;8&amp;F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13"/>
  <sheetViews>
    <sheetView zoomScaleNormal="100" workbookViewId="0">
      <pane xSplit="3" ySplit="6" topLeftCell="AP7" activePane="bottomRight" state="frozen"/>
      <selection activeCell="BR20" sqref="BR20"/>
      <selection pane="topRight" activeCell="BR20" sqref="BR20"/>
      <selection pane="bottomLeft" activeCell="BR20" sqref="BR20"/>
      <selection pane="bottomRight" activeCell="BA7" sqref="BA7:BG7"/>
    </sheetView>
  </sheetViews>
  <sheetFormatPr defaultRowHeight="15" x14ac:dyDescent="0.25"/>
  <cols>
    <col min="1" max="1" width="2.85546875" customWidth="1"/>
    <col min="2" max="2" width="13.5703125" customWidth="1"/>
    <col min="3" max="3" width="23.85546875" customWidth="1"/>
    <col min="10" max="10" width="6" customWidth="1"/>
    <col min="17" max="17" width="6" customWidth="1"/>
    <col min="24" max="24" width="6" customWidth="1"/>
    <col min="31" max="31" width="6" customWidth="1"/>
    <col min="38" max="38" width="6" customWidth="1"/>
    <col min="45" max="45" width="6" customWidth="1"/>
    <col min="52" max="52" width="6" customWidth="1"/>
    <col min="59" max="59" width="6" customWidth="1"/>
  </cols>
  <sheetData>
    <row r="1" spans="1:59" ht="18.75" customHeight="1" x14ac:dyDescent="0.3">
      <c r="C1" s="1" t="s">
        <v>91</v>
      </c>
    </row>
    <row r="2" spans="1:59" ht="19.5" customHeight="1" thickBot="1" x14ac:dyDescent="0.35">
      <c r="A2" s="2"/>
      <c r="B2" s="2"/>
      <c r="C2" s="2" t="s">
        <v>114</v>
      </c>
    </row>
    <row r="3" spans="1:59" x14ac:dyDescent="0.25">
      <c r="A3" s="3"/>
      <c r="B3" s="48"/>
      <c r="C3" s="4"/>
      <c r="D3" s="7" t="s">
        <v>93</v>
      </c>
      <c r="E3" s="5"/>
      <c r="F3" s="5"/>
      <c r="G3" s="5"/>
      <c r="H3" s="5"/>
      <c r="I3" s="5"/>
      <c r="J3" s="6"/>
      <c r="K3" s="7" t="s">
        <v>94</v>
      </c>
      <c r="L3" s="5"/>
      <c r="M3" s="5"/>
      <c r="N3" s="5"/>
      <c r="O3" s="5"/>
      <c r="P3" s="5"/>
      <c r="Q3" s="6"/>
      <c r="R3" s="7" t="s">
        <v>95</v>
      </c>
      <c r="S3" s="5"/>
      <c r="T3" s="5"/>
      <c r="U3" s="5"/>
      <c r="V3" s="5"/>
      <c r="W3" s="5"/>
      <c r="X3" s="6"/>
      <c r="Y3" s="7" t="s">
        <v>96</v>
      </c>
      <c r="Z3" s="5"/>
      <c r="AA3" s="5"/>
      <c r="AB3" s="5"/>
      <c r="AC3" s="5"/>
      <c r="AD3" s="5"/>
      <c r="AE3" s="6"/>
      <c r="AF3" s="7" t="s">
        <v>110</v>
      </c>
      <c r="AG3" s="5"/>
      <c r="AH3" s="5"/>
      <c r="AI3" s="5"/>
      <c r="AJ3" s="5"/>
      <c r="AK3" s="5"/>
      <c r="AL3" s="6"/>
      <c r="AM3" s="7" t="s">
        <v>140</v>
      </c>
      <c r="AN3" s="5"/>
      <c r="AO3" s="5"/>
      <c r="AP3" s="5"/>
      <c r="AQ3" s="5"/>
      <c r="AR3" s="5"/>
      <c r="AS3" s="6"/>
      <c r="AT3" s="7" t="s">
        <v>143</v>
      </c>
      <c r="AU3" s="5"/>
      <c r="AV3" s="5"/>
      <c r="AW3" s="5"/>
      <c r="AX3" s="5"/>
      <c r="AY3" s="5"/>
      <c r="AZ3" s="6"/>
      <c r="BA3" s="7" t="s">
        <v>146</v>
      </c>
      <c r="BB3" s="5"/>
      <c r="BC3" s="5"/>
      <c r="BD3" s="5"/>
      <c r="BE3" s="5"/>
      <c r="BF3" s="5"/>
      <c r="BG3" s="6"/>
    </row>
    <row r="4" spans="1:59" s="15" customFormat="1" ht="15" customHeight="1" x14ac:dyDescent="0.25">
      <c r="A4" s="8"/>
      <c r="B4" s="9"/>
      <c r="C4" s="9"/>
      <c r="D4" s="14" t="s">
        <v>97</v>
      </c>
      <c r="E4" s="11"/>
      <c r="F4" s="11"/>
      <c r="G4" s="11"/>
      <c r="H4" s="11"/>
      <c r="I4" s="12"/>
      <c r="J4" s="13" t="s">
        <v>98</v>
      </c>
      <c r="K4" s="14" t="s">
        <v>97</v>
      </c>
      <c r="L4" s="11"/>
      <c r="M4" s="11"/>
      <c r="N4" s="11"/>
      <c r="O4" s="11"/>
      <c r="P4" s="12"/>
      <c r="Q4" s="13" t="s">
        <v>98</v>
      </c>
      <c r="R4" s="14" t="s">
        <v>97</v>
      </c>
      <c r="S4" s="11"/>
      <c r="T4" s="11"/>
      <c r="U4" s="11"/>
      <c r="V4" s="11"/>
      <c r="W4" s="12"/>
      <c r="X4" s="13" t="s">
        <v>98</v>
      </c>
      <c r="Y4" s="14" t="s">
        <v>97</v>
      </c>
      <c r="Z4" s="11"/>
      <c r="AA4" s="11"/>
      <c r="AB4" s="11"/>
      <c r="AC4" s="11"/>
      <c r="AD4" s="12"/>
      <c r="AE4" s="13" t="s">
        <v>98</v>
      </c>
      <c r="AF4" s="14" t="s">
        <v>97</v>
      </c>
      <c r="AG4" s="11"/>
      <c r="AH4" s="11"/>
      <c r="AI4" s="11"/>
      <c r="AJ4" s="11"/>
      <c r="AK4" s="12"/>
      <c r="AL4" s="13" t="s">
        <v>98</v>
      </c>
      <c r="AM4" s="14" t="s">
        <v>97</v>
      </c>
      <c r="AN4" s="11"/>
      <c r="AO4" s="11"/>
      <c r="AP4" s="11"/>
      <c r="AQ4" s="11"/>
      <c r="AR4" s="12"/>
      <c r="AS4" s="13" t="s">
        <v>98</v>
      </c>
      <c r="AT4" s="14" t="s">
        <v>97</v>
      </c>
      <c r="AU4" s="11"/>
      <c r="AV4" s="11"/>
      <c r="AW4" s="11"/>
      <c r="AX4" s="11"/>
      <c r="AY4" s="12"/>
      <c r="AZ4" s="13" t="s">
        <v>98</v>
      </c>
      <c r="BA4" s="14" t="s">
        <v>97</v>
      </c>
      <c r="BB4" s="11"/>
      <c r="BC4" s="11"/>
      <c r="BD4" s="11"/>
      <c r="BE4" s="11"/>
      <c r="BF4" s="12"/>
      <c r="BG4" s="13" t="s">
        <v>98</v>
      </c>
    </row>
    <row r="5" spans="1:59" s="15" customFormat="1" ht="14.45" customHeight="1" x14ac:dyDescent="0.25">
      <c r="A5" s="8"/>
      <c r="B5" s="9"/>
      <c r="C5" s="9"/>
      <c r="D5" s="14" t="s">
        <v>99</v>
      </c>
      <c r="E5" s="11"/>
      <c r="F5" s="16"/>
      <c r="G5" s="10" t="s">
        <v>100</v>
      </c>
      <c r="H5" s="17"/>
      <c r="I5" s="16"/>
      <c r="J5" s="13" t="s">
        <v>101</v>
      </c>
      <c r="K5" s="14" t="s">
        <v>99</v>
      </c>
      <c r="L5" s="11"/>
      <c r="M5" s="16"/>
      <c r="N5" s="10" t="s">
        <v>100</v>
      </c>
      <c r="O5" s="17"/>
      <c r="P5" s="16"/>
      <c r="Q5" s="13" t="s">
        <v>101</v>
      </c>
      <c r="R5" s="14" t="s">
        <v>99</v>
      </c>
      <c r="S5" s="11"/>
      <c r="T5" s="16"/>
      <c r="U5" s="10" t="s">
        <v>100</v>
      </c>
      <c r="V5" s="17"/>
      <c r="W5" s="16"/>
      <c r="X5" s="13" t="s">
        <v>101</v>
      </c>
      <c r="Y5" s="14" t="s">
        <v>99</v>
      </c>
      <c r="Z5" s="11"/>
      <c r="AA5" s="16"/>
      <c r="AB5" s="10" t="s">
        <v>100</v>
      </c>
      <c r="AC5" s="17"/>
      <c r="AD5" s="16"/>
      <c r="AE5" s="13" t="s">
        <v>101</v>
      </c>
      <c r="AF5" s="14" t="s">
        <v>99</v>
      </c>
      <c r="AG5" s="11"/>
      <c r="AH5" s="16"/>
      <c r="AI5" s="10" t="s">
        <v>100</v>
      </c>
      <c r="AJ5" s="17"/>
      <c r="AK5" s="16"/>
      <c r="AL5" s="13" t="s">
        <v>101</v>
      </c>
      <c r="AM5" s="14" t="s">
        <v>99</v>
      </c>
      <c r="AN5" s="11"/>
      <c r="AO5" s="16"/>
      <c r="AP5" s="10" t="s">
        <v>100</v>
      </c>
      <c r="AQ5" s="17"/>
      <c r="AR5" s="16"/>
      <c r="AS5" s="13" t="s">
        <v>101</v>
      </c>
      <c r="AT5" s="14" t="s">
        <v>99</v>
      </c>
      <c r="AU5" s="11"/>
      <c r="AV5" s="16"/>
      <c r="AW5" s="10" t="s">
        <v>100</v>
      </c>
      <c r="AX5" s="17"/>
      <c r="AY5" s="16"/>
      <c r="AZ5" s="13" t="s">
        <v>101</v>
      </c>
      <c r="BA5" s="14" t="s">
        <v>99</v>
      </c>
      <c r="BB5" s="11"/>
      <c r="BC5" s="16"/>
      <c r="BD5" s="10" t="s">
        <v>100</v>
      </c>
      <c r="BE5" s="17"/>
      <c r="BF5" s="16"/>
      <c r="BG5" s="13" t="s">
        <v>101</v>
      </c>
    </row>
    <row r="6" spans="1:59" s="15" customFormat="1" ht="35.25" customHeight="1" thickBot="1" x14ac:dyDescent="0.3">
      <c r="A6" s="18"/>
      <c r="B6" s="19"/>
      <c r="C6" s="19"/>
      <c r="D6" s="24" t="s">
        <v>102</v>
      </c>
      <c r="E6" s="21" t="s">
        <v>103</v>
      </c>
      <c r="F6" s="22" t="s">
        <v>104</v>
      </c>
      <c r="G6" s="20" t="s">
        <v>102</v>
      </c>
      <c r="H6" s="21" t="s">
        <v>103</v>
      </c>
      <c r="I6" s="22" t="s">
        <v>104</v>
      </c>
      <c r="J6" s="23"/>
      <c r="K6" s="24" t="s">
        <v>102</v>
      </c>
      <c r="L6" s="21" t="s">
        <v>103</v>
      </c>
      <c r="M6" s="22" t="s">
        <v>104</v>
      </c>
      <c r="N6" s="20" t="s">
        <v>102</v>
      </c>
      <c r="O6" s="21" t="s">
        <v>103</v>
      </c>
      <c r="P6" s="22" t="s">
        <v>104</v>
      </c>
      <c r="Q6" s="23"/>
      <c r="R6" s="24" t="s">
        <v>102</v>
      </c>
      <c r="S6" s="21" t="s">
        <v>103</v>
      </c>
      <c r="T6" s="22" t="s">
        <v>104</v>
      </c>
      <c r="U6" s="20" t="s">
        <v>102</v>
      </c>
      <c r="V6" s="21" t="s">
        <v>103</v>
      </c>
      <c r="W6" s="22" t="s">
        <v>104</v>
      </c>
      <c r="X6" s="23"/>
      <c r="Y6" s="24" t="s">
        <v>102</v>
      </c>
      <c r="Z6" s="21" t="s">
        <v>103</v>
      </c>
      <c r="AA6" s="22" t="s">
        <v>104</v>
      </c>
      <c r="AB6" s="20" t="s">
        <v>102</v>
      </c>
      <c r="AC6" s="21" t="s">
        <v>103</v>
      </c>
      <c r="AD6" s="22" t="s">
        <v>104</v>
      </c>
      <c r="AE6" s="23"/>
      <c r="AF6" s="24" t="s">
        <v>102</v>
      </c>
      <c r="AG6" s="21" t="s">
        <v>103</v>
      </c>
      <c r="AH6" s="22" t="s">
        <v>104</v>
      </c>
      <c r="AI6" s="20" t="s">
        <v>102</v>
      </c>
      <c r="AJ6" s="21" t="s">
        <v>103</v>
      </c>
      <c r="AK6" s="22" t="s">
        <v>104</v>
      </c>
      <c r="AL6" s="23"/>
      <c r="AM6" s="24" t="s">
        <v>102</v>
      </c>
      <c r="AN6" s="21" t="s">
        <v>103</v>
      </c>
      <c r="AO6" s="22" t="s">
        <v>104</v>
      </c>
      <c r="AP6" s="20" t="s">
        <v>102</v>
      </c>
      <c r="AQ6" s="21" t="s">
        <v>103</v>
      </c>
      <c r="AR6" s="22" t="s">
        <v>104</v>
      </c>
      <c r="AS6" s="23"/>
      <c r="AT6" s="24" t="s">
        <v>102</v>
      </c>
      <c r="AU6" s="21" t="s">
        <v>103</v>
      </c>
      <c r="AV6" s="22" t="s">
        <v>104</v>
      </c>
      <c r="AW6" s="20" t="s">
        <v>102</v>
      </c>
      <c r="AX6" s="21" t="s">
        <v>103</v>
      </c>
      <c r="AY6" s="22" t="s">
        <v>104</v>
      </c>
      <c r="AZ6" s="23"/>
      <c r="BA6" s="24" t="s">
        <v>102</v>
      </c>
      <c r="BB6" s="21" t="s">
        <v>103</v>
      </c>
      <c r="BC6" s="22" t="s">
        <v>104</v>
      </c>
      <c r="BD6" s="20" t="s">
        <v>102</v>
      </c>
      <c r="BE6" s="21" t="s">
        <v>103</v>
      </c>
      <c r="BF6" s="22" t="s">
        <v>104</v>
      </c>
      <c r="BG6" s="23"/>
    </row>
    <row r="7" spans="1:59" s="34" customFormat="1" ht="15.75" thickTop="1" x14ac:dyDescent="0.25">
      <c r="A7" s="27" t="s">
        <v>115</v>
      </c>
      <c r="B7" s="110" t="s">
        <v>62</v>
      </c>
      <c r="C7" s="110" t="s">
        <v>63</v>
      </c>
      <c r="D7" s="111">
        <f>data!F62/data!N62</f>
        <v>2.5000000000000001E-2</v>
      </c>
      <c r="E7" s="112">
        <f>data!G62/data!N62</f>
        <v>0.86250000000000004</v>
      </c>
      <c r="F7" s="113">
        <f t="shared" ref="F7" si="0">D7+E7</f>
        <v>0.88750000000000007</v>
      </c>
      <c r="G7" s="114">
        <f>data!H62/data!O62</f>
        <v>2.8037383177570093E-2</v>
      </c>
      <c r="H7" s="115">
        <f>data!I62/data!O62</f>
        <v>0.83177570093457942</v>
      </c>
      <c r="I7" s="116">
        <f t="shared" ref="I7" si="1">G7+H7</f>
        <v>0.85981308411214952</v>
      </c>
      <c r="J7" s="117">
        <f>data!P62</f>
        <v>187</v>
      </c>
      <c r="K7" s="111">
        <f>data!S62/data!AA62</f>
        <v>5.5555555555555552E-2</v>
      </c>
      <c r="L7" s="112">
        <f>data!T62/data!AA62</f>
        <v>0.8666666666666667</v>
      </c>
      <c r="M7" s="113">
        <f t="shared" ref="M7" si="2">K7+L7</f>
        <v>0.92222222222222228</v>
      </c>
      <c r="N7" s="114">
        <f>data!U62/data!AB62</f>
        <v>1.9801980198019802E-2</v>
      </c>
      <c r="O7" s="115">
        <f>data!V62/data!AB62</f>
        <v>0.90099009900990101</v>
      </c>
      <c r="P7" s="116">
        <f t="shared" ref="P7" si="3">N7+O7</f>
        <v>0.92079207920792083</v>
      </c>
      <c r="Q7" s="117">
        <f>data!AC62</f>
        <v>191</v>
      </c>
      <c r="R7" s="111">
        <f>data!AF62/data!AN62</f>
        <v>3.4090909090909088E-2</v>
      </c>
      <c r="S7" s="112">
        <f>data!AG62/data!AN62</f>
        <v>0.90909090909090906</v>
      </c>
      <c r="T7" s="113">
        <f t="shared" ref="T7" si="4">R7+S7</f>
        <v>0.94318181818181812</v>
      </c>
      <c r="U7" s="114">
        <f>data!AH62/data!AO62</f>
        <v>7.2580645161290328E-2</v>
      </c>
      <c r="V7" s="115">
        <f>data!AI62/data!AO62</f>
        <v>0.82258064516129037</v>
      </c>
      <c r="W7" s="116">
        <f t="shared" ref="W7" si="5">U7+V7</f>
        <v>0.89516129032258074</v>
      </c>
      <c r="X7" s="117">
        <f>data!AP62</f>
        <v>212</v>
      </c>
      <c r="Y7" s="111">
        <f>data!AS62/data!BA62</f>
        <v>6.0606060606060608E-2</v>
      </c>
      <c r="Z7" s="112">
        <f>data!AT62/data!BA62</f>
        <v>0.83333333333333337</v>
      </c>
      <c r="AA7" s="113">
        <f t="shared" ref="AA7" si="6">Y7+Z7</f>
        <v>0.89393939393939403</v>
      </c>
      <c r="AB7" s="114">
        <f>data!AU62/data!BB62</f>
        <v>4.6153846153846156E-2</v>
      </c>
      <c r="AC7" s="115">
        <f>data!AV62/data!BB62</f>
        <v>0.87692307692307692</v>
      </c>
      <c r="AD7" s="116">
        <f t="shared" ref="AD7" si="7">AB7+AC7</f>
        <v>0.92307692307692313</v>
      </c>
      <c r="AE7" s="117">
        <f>data!BC62</f>
        <v>196</v>
      </c>
      <c r="AF7" s="111">
        <f>data!BF62/data!BN62</f>
        <v>9.8360655737704916E-2</v>
      </c>
      <c r="AG7" s="112">
        <f>data!BG62/data!BN62</f>
        <v>0.86885245901639341</v>
      </c>
      <c r="AH7" s="113">
        <f t="shared" ref="AH7" si="8">AF7+AG7</f>
        <v>0.96721311475409832</v>
      </c>
      <c r="AI7" s="114">
        <f>data!BH62/data!BO62</f>
        <v>1.834862385321101E-2</v>
      </c>
      <c r="AJ7" s="115">
        <f>data!BI62/data!BO62</f>
        <v>0.88990825688073394</v>
      </c>
      <c r="AK7" s="116">
        <f t="shared" ref="AK7" si="9">AI7+AJ7</f>
        <v>0.90825688073394495</v>
      </c>
      <c r="AL7" s="117">
        <f>data!BP62</f>
        <v>170</v>
      </c>
      <c r="AM7" s="111">
        <f>IFERROR(data!BS62/data!$CA62," ")</f>
        <v>8.0459770114942528E-2</v>
      </c>
      <c r="AN7" s="112">
        <f>IFERROR(data!BT62/data!$CA62," ")</f>
        <v>0.74712643678160917</v>
      </c>
      <c r="AO7" s="113">
        <f t="shared" ref="AO7" si="10">IFERROR(AM7+AN7," ")</f>
        <v>0.82758620689655171</v>
      </c>
      <c r="AP7" s="114">
        <f>IFERROR(data!BU62/data!$CB62," ")</f>
        <v>0</v>
      </c>
      <c r="AQ7" s="115">
        <f>IFERROR(data!BV62/data!$CB62," ")</f>
        <v>0.73529411764705888</v>
      </c>
      <c r="AR7" s="116">
        <f t="shared" ref="AR7" si="11">IFERROR(AP7+AQ7," ")</f>
        <v>0.73529411764705888</v>
      </c>
      <c r="AS7" s="117">
        <f>data!CC62</f>
        <v>189</v>
      </c>
      <c r="AT7" s="111">
        <f>IFERROR(data!CF62/data!$CN62," ")</f>
        <v>1.5625E-2</v>
      </c>
      <c r="AU7" s="112">
        <f>IFERROR(data!CG62/data!$CN62," ")</f>
        <v>0.796875</v>
      </c>
      <c r="AV7" s="113">
        <f>IFERROR(AT7+AU7," ")</f>
        <v>0.8125</v>
      </c>
      <c r="AW7" s="114">
        <f>IFERROR(data!CH62/data!$CO62," ")</f>
        <v>1.5151515151515152E-2</v>
      </c>
      <c r="AX7" s="115">
        <f>IFERROR(data!CI62/data!$CO62," ")</f>
        <v>0.74242424242424243</v>
      </c>
      <c r="AY7" s="116">
        <f>IFERROR(AW7+AX7," ")</f>
        <v>0.75757575757575757</v>
      </c>
      <c r="AZ7" s="117">
        <f>data!CP62</f>
        <v>130</v>
      </c>
      <c r="BA7" s="29">
        <f>IFERROR(data!CS62/data!$DA62," ")</f>
        <v>4.0816326530612242E-2</v>
      </c>
      <c r="BB7" s="30">
        <f>IFERROR(data!CT62/data!$DA62," ")</f>
        <v>0.7142857142857143</v>
      </c>
      <c r="BC7" s="25">
        <f>IFERROR(BA7+BB7," ")</f>
        <v>0.75510204081632659</v>
      </c>
      <c r="BD7" s="29">
        <f>IFERROR(data!CU62/data!$DB62," ")</f>
        <v>4.8387096774193547E-2</v>
      </c>
      <c r="BE7" s="30">
        <f>IFERROR(data!CV62/data!$DB62," ")</f>
        <v>0.64516129032258063</v>
      </c>
      <c r="BF7" s="25">
        <f>IFERROR(BD7+BE7," ")</f>
        <v>0.69354838709677413</v>
      </c>
      <c r="BG7" s="32">
        <f>data!DC62</f>
        <v>111</v>
      </c>
    </row>
    <row r="8" spans="1:59" s="34" customFormat="1" x14ac:dyDescent="0.25">
      <c r="A8" s="27"/>
      <c r="B8" s="28" t="s">
        <v>64</v>
      </c>
      <c r="C8" s="28" t="s">
        <v>64</v>
      </c>
      <c r="D8" s="33">
        <f>data!F63/data!N63</f>
        <v>0.140625</v>
      </c>
      <c r="E8" s="31">
        <f>data!G63/data!N63</f>
        <v>0.73046875</v>
      </c>
      <c r="F8" s="25">
        <f t="shared" ref="F8:F9" si="12">D8+E8</f>
        <v>0.87109375</v>
      </c>
      <c r="G8" s="29">
        <f>data!H63/data!O63</f>
        <v>0.12056737588652482</v>
      </c>
      <c r="H8" s="31">
        <f>data!I63/data!O63</f>
        <v>0.7021276595744681</v>
      </c>
      <c r="I8" s="40">
        <f t="shared" ref="I8:I9" si="13">G8+H8</f>
        <v>0.82269503546099287</v>
      </c>
      <c r="J8" s="50">
        <f>data!P63</f>
        <v>397</v>
      </c>
      <c r="K8" s="33">
        <f>data!S63/data!AA63</f>
        <v>0.10043668122270742</v>
      </c>
      <c r="L8" s="31">
        <f>data!T63/data!AA63</f>
        <v>0.76419213973799127</v>
      </c>
      <c r="M8" s="25">
        <f t="shared" ref="M8:M9" si="14">K8+L8</f>
        <v>0.86462882096069871</v>
      </c>
      <c r="N8" s="29">
        <f>data!U63/data!AB63</f>
        <v>6.8493150684931503E-2</v>
      </c>
      <c r="O8" s="31">
        <f>data!V63/data!AB63</f>
        <v>0.75342465753424659</v>
      </c>
      <c r="P8" s="40">
        <f t="shared" ref="P8:P9" si="15">N8+O8</f>
        <v>0.82191780821917804</v>
      </c>
      <c r="Q8" s="50">
        <f>data!AC63</f>
        <v>375</v>
      </c>
      <c r="R8" s="33">
        <f>data!AF63/data!AN63</f>
        <v>0.16371681415929204</v>
      </c>
      <c r="S8" s="31">
        <f>data!AG63/data!AN63</f>
        <v>0.76106194690265483</v>
      </c>
      <c r="T8" s="25">
        <f t="shared" ref="T8:T9" si="16">R8+S8</f>
        <v>0.9247787610619469</v>
      </c>
      <c r="U8" s="29">
        <f>data!AH63/data!AO63</f>
        <v>0.104</v>
      </c>
      <c r="V8" s="31">
        <f>data!AI63/data!AO63</f>
        <v>0.73599999999999999</v>
      </c>
      <c r="W8" s="40">
        <f t="shared" ref="W8:W9" si="17">U8+V8</f>
        <v>0.84</v>
      </c>
      <c r="X8" s="50">
        <f>data!AP63</f>
        <v>351</v>
      </c>
      <c r="Y8" s="33">
        <f>data!AS63/data!BA63</f>
        <v>9.2592592592592587E-2</v>
      </c>
      <c r="Z8" s="31">
        <f>data!AT63/data!BA63</f>
        <v>0.73611111111111116</v>
      </c>
      <c r="AA8" s="25">
        <f t="shared" ref="AA8:AA9" si="18">Y8+Z8</f>
        <v>0.82870370370370372</v>
      </c>
      <c r="AB8" s="29">
        <f>data!AU63/data!BB63</f>
        <v>3.3898305084745763E-2</v>
      </c>
      <c r="AC8" s="31">
        <f>data!AV63/data!BB63</f>
        <v>0.83050847457627119</v>
      </c>
      <c r="AD8" s="40">
        <f t="shared" ref="AD8:AD9" si="19">AB8+AC8</f>
        <v>0.86440677966101698</v>
      </c>
      <c r="AE8" s="50">
        <f>data!BC63</f>
        <v>334</v>
      </c>
      <c r="AF8" s="33">
        <f>data!BF63/data!BN63</f>
        <v>6.6666666666666666E-2</v>
      </c>
      <c r="AG8" s="31">
        <f>data!BG63/data!BN63</f>
        <v>0.82666666666666666</v>
      </c>
      <c r="AH8" s="25">
        <f t="shared" ref="AH8:AH9" si="20">AF8+AG8</f>
        <v>0.89333333333333331</v>
      </c>
      <c r="AI8" s="29">
        <f>data!BH63/data!BO63</f>
        <v>8.2191780821917804E-2</v>
      </c>
      <c r="AJ8" s="31">
        <f>data!BI63/data!BO63</f>
        <v>0.76712328767123283</v>
      </c>
      <c r="AK8" s="40">
        <f t="shared" ref="AK8:AK9" si="21">AI8+AJ8</f>
        <v>0.84931506849315064</v>
      </c>
      <c r="AL8" s="50">
        <f>data!BP63</f>
        <v>371</v>
      </c>
      <c r="AM8" s="33">
        <f>IFERROR(data!BS63/data!$CA63," ")</f>
        <v>6.8376068376068383E-2</v>
      </c>
      <c r="AN8" s="31">
        <f>IFERROR(data!BT63/data!$CA63," ")</f>
        <v>0.77350427350427353</v>
      </c>
      <c r="AO8" s="25">
        <f t="shared" ref="AO8:AO9" si="22">IFERROR(AM8+AN8," ")</f>
        <v>0.84188034188034189</v>
      </c>
      <c r="AP8" s="29">
        <f>IFERROR(data!BU63/data!$CB63," ")</f>
        <v>5.1612903225806452E-2</v>
      </c>
      <c r="AQ8" s="31">
        <f>IFERROR(data!BV63/data!$CB63," ")</f>
        <v>0.7290322580645161</v>
      </c>
      <c r="AR8" s="40">
        <f t="shared" ref="AR8:AR9" si="23">IFERROR(AP8+AQ8," ")</f>
        <v>0.78064516129032258</v>
      </c>
      <c r="AS8" s="50">
        <f>data!CC63</f>
        <v>389</v>
      </c>
      <c r="AT8" s="33">
        <f>IFERROR(data!CF63/data!$CN63," ")</f>
        <v>8.8669950738916259E-2</v>
      </c>
      <c r="AU8" s="31">
        <f>IFERROR(data!CG63/data!$CN63," ")</f>
        <v>0.74876847290640391</v>
      </c>
      <c r="AV8" s="25">
        <f t="shared" ref="AV8:AV9" si="24">IFERROR(AT8+AU8," ")</f>
        <v>0.83743842364532017</v>
      </c>
      <c r="AW8" s="29">
        <f>IFERROR(data!CH63/data!$CO63," ")</f>
        <v>4.2553191489361701E-2</v>
      </c>
      <c r="AX8" s="31">
        <f>IFERROR(data!CI63/data!$CO63," ")</f>
        <v>0.8014184397163121</v>
      </c>
      <c r="AY8" s="40">
        <f t="shared" ref="AY8:AY9" si="25">IFERROR(AW8+AX8," ")</f>
        <v>0.84397163120567376</v>
      </c>
      <c r="AZ8" s="50">
        <f>data!CP63</f>
        <v>344</v>
      </c>
      <c r="BA8" s="33">
        <f>IFERROR(data!CS63/data!$DA63," ")</f>
        <v>8.5889570552147243E-2</v>
      </c>
      <c r="BB8" s="31">
        <f>IFERROR(data!CT63/data!$DA63," ")</f>
        <v>0.77300613496932513</v>
      </c>
      <c r="BC8" s="25">
        <f t="shared" ref="BC8:BC9" si="26">IFERROR(BA8+BB8," ")</f>
        <v>0.85889570552147232</v>
      </c>
      <c r="BD8" s="29">
        <f>IFERROR(data!CU63/data!$DB63," ")</f>
        <v>2.7586206896551724E-2</v>
      </c>
      <c r="BE8" s="31">
        <f>IFERROR(data!CV63/data!$DB63," ")</f>
        <v>0.82758620689655171</v>
      </c>
      <c r="BF8" s="40">
        <f t="shared" ref="BF8:BF9" si="27">IFERROR(BD8+BE8," ")</f>
        <v>0.85517241379310338</v>
      </c>
      <c r="BG8" s="50">
        <f>data!DC63</f>
        <v>308</v>
      </c>
    </row>
    <row r="9" spans="1:59" s="57" customFormat="1" ht="15.75" thickBot="1" x14ac:dyDescent="0.3">
      <c r="A9" s="35" t="s">
        <v>116</v>
      </c>
      <c r="B9" s="51"/>
      <c r="C9" s="51"/>
      <c r="D9" s="52">
        <f>data!F64/data!N64</f>
        <v>0.1130952380952381</v>
      </c>
      <c r="E9" s="53">
        <f>data!G64/data!N64</f>
        <v>0.76190476190476186</v>
      </c>
      <c r="F9" s="37">
        <f t="shared" si="12"/>
        <v>0.875</v>
      </c>
      <c r="G9" s="54">
        <f>data!H64/data!O64</f>
        <v>8.0645161290322578E-2</v>
      </c>
      <c r="H9" s="55">
        <f>data!I64/data!O64</f>
        <v>0.75806451612903225</v>
      </c>
      <c r="I9" s="38">
        <f t="shared" si="13"/>
        <v>0.83870967741935487</v>
      </c>
      <c r="J9" s="56">
        <f>data!P64</f>
        <v>584</v>
      </c>
      <c r="K9" s="52">
        <f>data!S64/data!AA64</f>
        <v>8.7774294670846395E-2</v>
      </c>
      <c r="L9" s="53">
        <f>data!T64/data!AA64</f>
        <v>0.7931034482758621</v>
      </c>
      <c r="M9" s="37">
        <f t="shared" si="14"/>
        <v>0.88087774294670851</v>
      </c>
      <c r="N9" s="54">
        <f>data!U64/data!AB64</f>
        <v>4.8582995951417005E-2</v>
      </c>
      <c r="O9" s="55">
        <f>data!V64/data!AB64</f>
        <v>0.81376518218623484</v>
      </c>
      <c r="P9" s="38">
        <f t="shared" si="15"/>
        <v>0.86234817813765186</v>
      </c>
      <c r="Q9" s="56">
        <f>data!AC64</f>
        <v>566</v>
      </c>
      <c r="R9" s="52">
        <f>data!AF64/data!AN64</f>
        <v>0.12738853503184713</v>
      </c>
      <c r="S9" s="53">
        <f>data!AG64/data!AN64</f>
        <v>0.80254777070063699</v>
      </c>
      <c r="T9" s="37">
        <f t="shared" si="16"/>
        <v>0.92993630573248409</v>
      </c>
      <c r="U9" s="54">
        <f>data!AH64/data!AO64</f>
        <v>8.8353413654618476E-2</v>
      </c>
      <c r="V9" s="55">
        <f>data!AI64/data!AO64</f>
        <v>0.77911646586345384</v>
      </c>
      <c r="W9" s="38">
        <f t="shared" si="17"/>
        <v>0.86746987951807231</v>
      </c>
      <c r="X9" s="56">
        <f>data!AP64</f>
        <v>563</v>
      </c>
      <c r="Y9" s="52">
        <f>data!AS64/data!BA64</f>
        <v>8.5106382978723402E-2</v>
      </c>
      <c r="Z9" s="53">
        <f>data!AT64/data!BA64</f>
        <v>0.75886524822695034</v>
      </c>
      <c r="AA9" s="37">
        <f t="shared" si="18"/>
        <v>0.84397163120567376</v>
      </c>
      <c r="AB9" s="54">
        <f>data!AU64/data!BB64</f>
        <v>4.0322580645161289E-2</v>
      </c>
      <c r="AC9" s="55">
        <f>data!AV64/data!BB64</f>
        <v>0.85483870967741937</v>
      </c>
      <c r="AD9" s="38">
        <f t="shared" si="19"/>
        <v>0.89516129032258063</v>
      </c>
      <c r="AE9" s="56">
        <f>data!BC64</f>
        <v>530</v>
      </c>
      <c r="AF9" s="52">
        <f>data!BF64/data!BN64</f>
        <v>7.3426573426573424E-2</v>
      </c>
      <c r="AG9" s="53">
        <f>data!BG64/data!BN64</f>
        <v>0.83566433566433562</v>
      </c>
      <c r="AH9" s="37">
        <f t="shared" si="20"/>
        <v>0.90909090909090906</v>
      </c>
      <c r="AI9" s="54">
        <f>data!BH64/data!BO64</f>
        <v>5.4901960784313725E-2</v>
      </c>
      <c r="AJ9" s="55">
        <f>data!BI64/data!BO64</f>
        <v>0.81960784313725488</v>
      </c>
      <c r="AK9" s="38">
        <f t="shared" si="21"/>
        <v>0.87450980392156863</v>
      </c>
      <c r="AL9" s="56">
        <f>data!BP64</f>
        <v>541</v>
      </c>
      <c r="AM9" s="52">
        <f>IFERROR(data!BS64/data!$CA64," ")</f>
        <v>7.1651090342679122E-2</v>
      </c>
      <c r="AN9" s="53">
        <f>IFERROR(data!BT64/data!$CA64," ")</f>
        <v>0.76635514018691586</v>
      </c>
      <c r="AO9" s="37">
        <f t="shared" si="22"/>
        <v>0.838006230529595</v>
      </c>
      <c r="AP9" s="54">
        <f>IFERROR(data!BU64/data!$CB64," ")</f>
        <v>3.1128404669260701E-2</v>
      </c>
      <c r="AQ9" s="55">
        <f>IFERROR(data!BV64/data!$CB64," ")</f>
        <v>0.73151750972762641</v>
      </c>
      <c r="AR9" s="38">
        <f t="shared" si="23"/>
        <v>0.76264591439688711</v>
      </c>
      <c r="AS9" s="56">
        <f>data!CC64</f>
        <v>578</v>
      </c>
      <c r="AT9" s="52">
        <f>IFERROR(data!CF64/data!$CN64," ")</f>
        <v>7.116104868913857E-2</v>
      </c>
      <c r="AU9" s="53">
        <f>IFERROR(data!CG64/data!$CN64," ")</f>
        <v>0.76029962546816476</v>
      </c>
      <c r="AV9" s="37">
        <f t="shared" si="24"/>
        <v>0.83146067415730329</v>
      </c>
      <c r="AW9" s="54">
        <f>IFERROR(data!CH64/data!$CO64," ")</f>
        <v>3.3816425120772944E-2</v>
      </c>
      <c r="AX9" s="55">
        <f>IFERROR(data!CI64/data!$CO64," ")</f>
        <v>0.78260869565217395</v>
      </c>
      <c r="AY9" s="38">
        <f t="shared" si="25"/>
        <v>0.81642512077294693</v>
      </c>
      <c r="AZ9" s="56">
        <f>data!CP64</f>
        <v>474</v>
      </c>
      <c r="BA9" s="52">
        <f>IFERROR(data!CS64/data!$DA64," ")</f>
        <v>7.5471698113207544E-2</v>
      </c>
      <c r="BB9" s="53">
        <f>IFERROR(data!CT64/data!$DA64," ")</f>
        <v>0.75943396226415094</v>
      </c>
      <c r="BC9" s="37">
        <f t="shared" si="26"/>
        <v>0.83490566037735847</v>
      </c>
      <c r="BD9" s="54">
        <f>IFERROR(data!CU64/data!$DB64," ")</f>
        <v>3.3816425120772944E-2</v>
      </c>
      <c r="BE9" s="55">
        <f>IFERROR(data!CV64/data!$DB64," ")</f>
        <v>0.77294685990338163</v>
      </c>
      <c r="BF9" s="38">
        <f t="shared" si="27"/>
        <v>0.80676328502415462</v>
      </c>
      <c r="BG9" s="56">
        <f>data!DC64</f>
        <v>419</v>
      </c>
    </row>
    <row r="11" spans="1:59" x14ac:dyDescent="0.25">
      <c r="C11" t="s">
        <v>107</v>
      </c>
    </row>
    <row r="12" spans="1:59" x14ac:dyDescent="0.25">
      <c r="C12" s="39" t="s">
        <v>108</v>
      </c>
    </row>
    <row r="13" spans="1:59" x14ac:dyDescent="0.25">
      <c r="C13" s="39" t="s">
        <v>109</v>
      </c>
    </row>
  </sheetData>
  <pageMargins left="0.7" right="0.7" top="0.75" bottom="0.75" header="0.3" footer="0.3"/>
  <pageSetup orientation="landscape" r:id="rId1"/>
  <headerFooter>
    <oddFooter>&amp;L&amp;8OIRA &amp;D&amp;C&amp;8&amp;P&amp;R&amp;8&amp;F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G21"/>
  <sheetViews>
    <sheetView zoomScaleNormal="100" workbookViewId="0">
      <pane xSplit="3" ySplit="6" topLeftCell="AL7" activePane="bottomRight" state="frozen"/>
      <selection activeCell="BR20" sqref="BR20"/>
      <selection pane="topRight" activeCell="BR20" sqref="BR20"/>
      <selection pane="bottomLeft" activeCell="BR20" sqref="BR20"/>
      <selection pane="bottomRight" activeCell="BG17" sqref="BG17"/>
    </sheetView>
  </sheetViews>
  <sheetFormatPr defaultRowHeight="15" x14ac:dyDescent="0.25"/>
  <cols>
    <col min="1" max="1" width="4.7109375" customWidth="1"/>
    <col min="2" max="2" width="13.7109375" customWidth="1"/>
    <col min="3" max="3" width="24.85546875" customWidth="1"/>
    <col min="7" max="9" width="8.85546875" customWidth="1"/>
    <col min="10" max="10" width="6" customWidth="1"/>
    <col min="11" max="16" width="8.85546875" customWidth="1"/>
    <col min="17" max="17" width="6" customWidth="1"/>
    <col min="18" max="23" width="8.85546875" customWidth="1"/>
    <col min="24" max="24" width="6" customWidth="1"/>
    <col min="25" max="30" width="8.85546875" customWidth="1"/>
    <col min="31" max="31" width="6" customWidth="1"/>
    <col min="32" max="33" width="8.85546875" customWidth="1"/>
    <col min="38" max="38" width="6" customWidth="1"/>
    <col min="39" max="40" width="8.85546875" customWidth="1"/>
    <col min="45" max="45" width="6" customWidth="1"/>
    <col min="46" max="47" width="8.85546875" customWidth="1"/>
    <col min="52" max="52" width="6" customWidth="1"/>
    <col min="53" max="54" width="8.85546875" customWidth="1"/>
    <col min="59" max="59" width="6" customWidth="1"/>
  </cols>
  <sheetData>
    <row r="1" spans="1:59" ht="18.75" customHeight="1" x14ac:dyDescent="0.3">
      <c r="C1" s="1" t="s">
        <v>91</v>
      </c>
    </row>
    <row r="2" spans="1:59" ht="19.5" customHeight="1" thickBot="1" x14ac:dyDescent="0.35">
      <c r="A2" s="2"/>
      <c r="B2" s="2"/>
      <c r="C2" s="2" t="s">
        <v>117</v>
      </c>
    </row>
    <row r="3" spans="1:59" x14ac:dyDescent="0.25">
      <c r="A3" s="3"/>
      <c r="B3" s="48"/>
      <c r="C3" s="4"/>
      <c r="D3" s="7" t="s">
        <v>93</v>
      </c>
      <c r="E3" s="5"/>
      <c r="F3" s="5"/>
      <c r="G3" s="5"/>
      <c r="H3" s="5"/>
      <c r="I3" s="5"/>
      <c r="J3" s="6"/>
      <c r="K3" s="7" t="s">
        <v>94</v>
      </c>
      <c r="L3" s="5"/>
      <c r="M3" s="5"/>
      <c r="N3" s="5"/>
      <c r="O3" s="5"/>
      <c r="P3" s="5"/>
      <c r="Q3" s="6"/>
      <c r="R3" s="7" t="s">
        <v>95</v>
      </c>
      <c r="S3" s="5"/>
      <c r="T3" s="5"/>
      <c r="U3" s="5"/>
      <c r="V3" s="5"/>
      <c r="W3" s="5"/>
      <c r="X3" s="6"/>
      <c r="Y3" s="7" t="s">
        <v>96</v>
      </c>
      <c r="Z3" s="5"/>
      <c r="AA3" s="5"/>
      <c r="AB3" s="5"/>
      <c r="AC3" s="5"/>
      <c r="AD3" s="5"/>
      <c r="AE3" s="6"/>
      <c r="AF3" s="7" t="s">
        <v>110</v>
      </c>
      <c r="AG3" s="5"/>
      <c r="AH3" s="5"/>
      <c r="AI3" s="5"/>
      <c r="AJ3" s="5"/>
      <c r="AK3" s="5"/>
      <c r="AL3" s="6"/>
      <c r="AM3" s="7" t="s">
        <v>140</v>
      </c>
      <c r="AN3" s="5"/>
      <c r="AO3" s="5"/>
      <c r="AP3" s="5"/>
      <c r="AQ3" s="5"/>
      <c r="AR3" s="5"/>
      <c r="AS3" s="6"/>
      <c r="AT3" s="7" t="s">
        <v>143</v>
      </c>
      <c r="AU3" s="5"/>
      <c r="AV3" s="5"/>
      <c r="AW3" s="5"/>
      <c r="AX3" s="5"/>
      <c r="AY3" s="5"/>
      <c r="AZ3" s="6"/>
      <c r="BA3" s="7" t="s">
        <v>146</v>
      </c>
      <c r="BB3" s="5"/>
      <c r="BC3" s="5"/>
      <c r="BD3" s="5"/>
      <c r="BE3" s="5"/>
      <c r="BF3" s="5"/>
      <c r="BG3" s="6"/>
    </row>
    <row r="4" spans="1:59" s="15" customFormat="1" ht="15" customHeight="1" x14ac:dyDescent="0.25">
      <c r="A4" s="8"/>
      <c r="B4" s="9"/>
      <c r="C4" s="9"/>
      <c r="D4" s="14" t="s">
        <v>97</v>
      </c>
      <c r="E4" s="11"/>
      <c r="F4" s="11"/>
      <c r="G4" s="11"/>
      <c r="H4" s="11"/>
      <c r="I4" s="12"/>
      <c r="J4" s="13" t="s">
        <v>98</v>
      </c>
      <c r="K4" s="14" t="s">
        <v>97</v>
      </c>
      <c r="L4" s="11"/>
      <c r="M4" s="11"/>
      <c r="N4" s="11"/>
      <c r="O4" s="11"/>
      <c r="P4" s="12"/>
      <c r="Q4" s="13" t="s">
        <v>98</v>
      </c>
      <c r="R4" s="14" t="s">
        <v>97</v>
      </c>
      <c r="S4" s="11"/>
      <c r="T4" s="11"/>
      <c r="U4" s="11"/>
      <c r="V4" s="11"/>
      <c r="W4" s="12"/>
      <c r="X4" s="13" t="s">
        <v>98</v>
      </c>
      <c r="Y4" s="14" t="s">
        <v>97</v>
      </c>
      <c r="Z4" s="11"/>
      <c r="AA4" s="11"/>
      <c r="AB4" s="11"/>
      <c r="AC4" s="11"/>
      <c r="AD4" s="12"/>
      <c r="AE4" s="13" t="s">
        <v>98</v>
      </c>
      <c r="AF4" s="14" t="s">
        <v>97</v>
      </c>
      <c r="AG4" s="11"/>
      <c r="AH4" s="11"/>
      <c r="AI4" s="11"/>
      <c r="AJ4" s="11"/>
      <c r="AK4" s="12"/>
      <c r="AL4" s="13" t="s">
        <v>98</v>
      </c>
      <c r="AM4" s="14" t="s">
        <v>97</v>
      </c>
      <c r="AN4" s="11"/>
      <c r="AO4" s="11"/>
      <c r="AP4" s="11"/>
      <c r="AQ4" s="11"/>
      <c r="AR4" s="12"/>
      <c r="AS4" s="13" t="s">
        <v>98</v>
      </c>
      <c r="AT4" s="14" t="s">
        <v>97</v>
      </c>
      <c r="AU4" s="11"/>
      <c r="AV4" s="11"/>
      <c r="AW4" s="11"/>
      <c r="AX4" s="11"/>
      <c r="AY4" s="12"/>
      <c r="AZ4" s="13" t="s">
        <v>98</v>
      </c>
      <c r="BA4" s="14" t="s">
        <v>97</v>
      </c>
      <c r="BB4" s="11"/>
      <c r="BC4" s="11"/>
      <c r="BD4" s="11"/>
      <c r="BE4" s="11"/>
      <c r="BF4" s="12"/>
      <c r="BG4" s="13" t="s">
        <v>98</v>
      </c>
    </row>
    <row r="5" spans="1:59" s="15" customFormat="1" ht="15" customHeight="1" x14ac:dyDescent="0.25">
      <c r="A5" s="8"/>
      <c r="B5" s="9"/>
      <c r="C5" s="9"/>
      <c r="D5" s="14" t="s">
        <v>99</v>
      </c>
      <c r="E5" s="11"/>
      <c r="F5" s="16"/>
      <c r="G5" s="10" t="s">
        <v>100</v>
      </c>
      <c r="H5" s="17"/>
      <c r="I5" s="16"/>
      <c r="J5" s="13" t="s">
        <v>101</v>
      </c>
      <c r="K5" s="14" t="s">
        <v>99</v>
      </c>
      <c r="L5" s="11"/>
      <c r="M5" s="16"/>
      <c r="N5" s="10" t="s">
        <v>100</v>
      </c>
      <c r="O5" s="17"/>
      <c r="P5" s="16"/>
      <c r="Q5" s="13" t="s">
        <v>101</v>
      </c>
      <c r="R5" s="14" t="s">
        <v>99</v>
      </c>
      <c r="S5" s="11"/>
      <c r="T5" s="16"/>
      <c r="U5" s="10" t="s">
        <v>100</v>
      </c>
      <c r="V5" s="17"/>
      <c r="W5" s="16"/>
      <c r="X5" s="13" t="s">
        <v>101</v>
      </c>
      <c r="Y5" s="14" t="s">
        <v>99</v>
      </c>
      <c r="Z5" s="11"/>
      <c r="AA5" s="16"/>
      <c r="AB5" s="10" t="s">
        <v>100</v>
      </c>
      <c r="AC5" s="17"/>
      <c r="AD5" s="16"/>
      <c r="AE5" s="13" t="s">
        <v>101</v>
      </c>
      <c r="AF5" s="14" t="s">
        <v>99</v>
      </c>
      <c r="AG5" s="11"/>
      <c r="AH5" s="16"/>
      <c r="AI5" s="10" t="s">
        <v>100</v>
      </c>
      <c r="AJ5" s="17"/>
      <c r="AK5" s="16"/>
      <c r="AL5" s="13" t="s">
        <v>101</v>
      </c>
      <c r="AM5" s="14" t="s">
        <v>99</v>
      </c>
      <c r="AN5" s="11"/>
      <c r="AO5" s="16"/>
      <c r="AP5" s="10" t="s">
        <v>100</v>
      </c>
      <c r="AQ5" s="17"/>
      <c r="AR5" s="16"/>
      <c r="AS5" s="13" t="s">
        <v>101</v>
      </c>
      <c r="AT5" s="14" t="s">
        <v>99</v>
      </c>
      <c r="AU5" s="11"/>
      <c r="AV5" s="16"/>
      <c r="AW5" s="10" t="s">
        <v>100</v>
      </c>
      <c r="AX5" s="17"/>
      <c r="AY5" s="16"/>
      <c r="AZ5" s="13" t="s">
        <v>101</v>
      </c>
      <c r="BA5" s="14" t="s">
        <v>99</v>
      </c>
      <c r="BB5" s="11"/>
      <c r="BC5" s="16"/>
      <c r="BD5" s="10" t="s">
        <v>100</v>
      </c>
      <c r="BE5" s="17"/>
      <c r="BF5" s="16"/>
      <c r="BG5" s="13" t="s">
        <v>101</v>
      </c>
    </row>
    <row r="6" spans="1:59" s="15" customFormat="1" ht="35.25" customHeight="1" thickBot="1" x14ac:dyDescent="0.3">
      <c r="A6" s="18"/>
      <c r="B6" s="19"/>
      <c r="C6" s="19"/>
      <c r="D6" s="24" t="s">
        <v>102</v>
      </c>
      <c r="E6" s="21" t="s">
        <v>103</v>
      </c>
      <c r="F6" s="22" t="s">
        <v>104</v>
      </c>
      <c r="G6" s="20" t="s">
        <v>102</v>
      </c>
      <c r="H6" s="21" t="s">
        <v>103</v>
      </c>
      <c r="I6" s="22" t="s">
        <v>104</v>
      </c>
      <c r="J6" s="23"/>
      <c r="K6" s="24" t="s">
        <v>102</v>
      </c>
      <c r="L6" s="21" t="s">
        <v>103</v>
      </c>
      <c r="M6" s="22" t="s">
        <v>104</v>
      </c>
      <c r="N6" s="20" t="s">
        <v>102</v>
      </c>
      <c r="O6" s="21" t="s">
        <v>103</v>
      </c>
      <c r="P6" s="22" t="s">
        <v>104</v>
      </c>
      <c r="Q6" s="23"/>
      <c r="R6" s="24" t="s">
        <v>102</v>
      </c>
      <c r="S6" s="21" t="s">
        <v>103</v>
      </c>
      <c r="T6" s="22" t="s">
        <v>104</v>
      </c>
      <c r="U6" s="20" t="s">
        <v>102</v>
      </c>
      <c r="V6" s="21" t="s">
        <v>103</v>
      </c>
      <c r="W6" s="22" t="s">
        <v>104</v>
      </c>
      <c r="X6" s="23"/>
      <c r="Y6" s="24" t="s">
        <v>102</v>
      </c>
      <c r="Z6" s="21" t="s">
        <v>103</v>
      </c>
      <c r="AA6" s="22" t="s">
        <v>104</v>
      </c>
      <c r="AB6" s="20" t="s">
        <v>102</v>
      </c>
      <c r="AC6" s="21" t="s">
        <v>103</v>
      </c>
      <c r="AD6" s="22" t="s">
        <v>104</v>
      </c>
      <c r="AE6" s="23"/>
      <c r="AF6" s="24" t="s">
        <v>102</v>
      </c>
      <c r="AG6" s="21" t="s">
        <v>103</v>
      </c>
      <c r="AH6" s="22" t="s">
        <v>104</v>
      </c>
      <c r="AI6" s="20" t="s">
        <v>102</v>
      </c>
      <c r="AJ6" s="21" t="s">
        <v>103</v>
      </c>
      <c r="AK6" s="22" t="s">
        <v>104</v>
      </c>
      <c r="AL6" s="23"/>
      <c r="AM6" s="24" t="s">
        <v>102</v>
      </c>
      <c r="AN6" s="21" t="s">
        <v>103</v>
      </c>
      <c r="AO6" s="22" t="s">
        <v>104</v>
      </c>
      <c r="AP6" s="20" t="s">
        <v>102</v>
      </c>
      <c r="AQ6" s="21" t="s">
        <v>103</v>
      </c>
      <c r="AR6" s="22" t="s">
        <v>104</v>
      </c>
      <c r="AS6" s="23"/>
      <c r="AT6" s="24" t="s">
        <v>102</v>
      </c>
      <c r="AU6" s="21" t="s">
        <v>103</v>
      </c>
      <c r="AV6" s="22" t="s">
        <v>104</v>
      </c>
      <c r="AW6" s="20" t="s">
        <v>102</v>
      </c>
      <c r="AX6" s="21" t="s">
        <v>103</v>
      </c>
      <c r="AY6" s="22" t="s">
        <v>104</v>
      </c>
      <c r="AZ6" s="23"/>
      <c r="BA6" s="24" t="s">
        <v>102</v>
      </c>
      <c r="BB6" s="21" t="s">
        <v>103</v>
      </c>
      <c r="BC6" s="22" t="s">
        <v>104</v>
      </c>
      <c r="BD6" s="20" t="s">
        <v>102</v>
      </c>
      <c r="BE6" s="21" t="s">
        <v>103</v>
      </c>
      <c r="BF6" s="22" t="s">
        <v>104</v>
      </c>
      <c r="BG6" s="23"/>
    </row>
    <row r="7" spans="1:59" s="34" customFormat="1" ht="15.75" thickTop="1" x14ac:dyDescent="0.25">
      <c r="A7" s="27" t="s">
        <v>118</v>
      </c>
      <c r="B7" s="28" t="s">
        <v>66</v>
      </c>
      <c r="C7" s="28" t="s">
        <v>66</v>
      </c>
      <c r="D7" s="33">
        <f>data!F65/data!N65</f>
        <v>9.9009900990099015E-2</v>
      </c>
      <c r="E7" s="30">
        <f>data!G65/data!N65</f>
        <v>0.76237623762376239</v>
      </c>
      <c r="F7" s="25">
        <f t="shared" ref="F7" si="0">D7+E7</f>
        <v>0.86138613861386137</v>
      </c>
      <c r="G7" s="29">
        <f>data!H65/data!O65</f>
        <v>4.8387096774193547E-2</v>
      </c>
      <c r="H7" s="31">
        <f>data!I65/data!O65</f>
        <v>0.80645161290322576</v>
      </c>
      <c r="I7" s="40">
        <f t="shared" ref="I7" si="1">G7+H7</f>
        <v>0.85483870967741926</v>
      </c>
      <c r="J7" s="32">
        <f>data!P65</f>
        <v>326</v>
      </c>
      <c r="K7" s="33">
        <f>data!S65/data!AA65</f>
        <v>7.7981651376146793E-2</v>
      </c>
      <c r="L7" s="30">
        <f>data!T65/data!AA65</f>
        <v>0.77981651376146788</v>
      </c>
      <c r="M7" s="25">
        <f t="shared" ref="M7" si="2">K7+L7</f>
        <v>0.85779816513761464</v>
      </c>
      <c r="N7" s="29">
        <f>data!U65/data!AB65</f>
        <v>5.737704918032787E-2</v>
      </c>
      <c r="O7" s="31">
        <f>data!V65/data!AB65</f>
        <v>0.75409836065573765</v>
      </c>
      <c r="P7" s="40">
        <f t="shared" ref="P7" si="3">N7+O7</f>
        <v>0.81147540983606548</v>
      </c>
      <c r="Q7" s="32">
        <f>data!AC65</f>
        <v>340</v>
      </c>
      <c r="R7" s="33">
        <f>data!AF65/data!AN65</f>
        <v>5.4263565891472867E-2</v>
      </c>
      <c r="S7" s="30">
        <f>data!AG65/data!AN65</f>
        <v>0.79457364341085268</v>
      </c>
      <c r="T7" s="25">
        <f t="shared" ref="T7" si="4">R7+S7</f>
        <v>0.84883720930232553</v>
      </c>
      <c r="U7" s="29">
        <f>data!AH65/data!AO65</f>
        <v>4.6511627906976744E-2</v>
      </c>
      <c r="V7" s="31">
        <f>data!AI65/data!AO65</f>
        <v>0.72868217054263562</v>
      </c>
      <c r="W7" s="40">
        <f t="shared" ref="W7" si="5">U7+V7</f>
        <v>0.77519379844961234</v>
      </c>
      <c r="X7" s="32">
        <f>data!AP65</f>
        <v>387</v>
      </c>
      <c r="Y7" s="33">
        <f>data!AS65/data!BA65</f>
        <v>9.9041533546325874E-2</v>
      </c>
      <c r="Z7" s="30">
        <f>data!AT65/data!BA65</f>
        <v>0.72204472843450485</v>
      </c>
      <c r="AA7" s="25">
        <f t="shared" ref="AA7" si="6">Y7+Z7</f>
        <v>0.82108626198083068</v>
      </c>
      <c r="AB7" s="29">
        <f>data!AU65/data!BB65</f>
        <v>3.5714285714285712E-2</v>
      </c>
      <c r="AC7" s="31">
        <f>data!AV65/data!BB65</f>
        <v>0.8035714285714286</v>
      </c>
      <c r="AD7" s="40">
        <f t="shared" ref="AD7" si="7">AB7+AC7</f>
        <v>0.8392857142857143</v>
      </c>
      <c r="AE7" s="32">
        <f>data!BC65</f>
        <v>425</v>
      </c>
      <c r="AF7" s="33">
        <f>data!BF65/data!BN65</f>
        <v>7.6923076923076927E-2</v>
      </c>
      <c r="AG7" s="30">
        <f>data!BG65/data!BN65</f>
        <v>0.77538461538461534</v>
      </c>
      <c r="AH7" s="25">
        <f t="shared" ref="AH7" si="8">AF7+AG7</f>
        <v>0.85230769230769221</v>
      </c>
      <c r="AI7" s="29">
        <f>data!BH65/data!BO65</f>
        <v>3.125E-2</v>
      </c>
      <c r="AJ7" s="31">
        <f>data!BI65/data!BO65</f>
        <v>0.8203125</v>
      </c>
      <c r="AK7" s="40">
        <f t="shared" ref="AK7" si="9">AI7+AJ7</f>
        <v>0.8515625</v>
      </c>
      <c r="AL7" s="32">
        <f>data!BP65</f>
        <v>453</v>
      </c>
      <c r="AM7" s="111">
        <f>IFERROR(data!BS65/data!$CA65," ")</f>
        <v>6.535947712418301E-2</v>
      </c>
      <c r="AN7" s="112">
        <f>IFERROR(data!BT65/data!$CA65," ")</f>
        <v>0.80392156862745101</v>
      </c>
      <c r="AO7" s="113">
        <f t="shared" ref="AO7" si="10">IFERROR(AM7+AN7," ")</f>
        <v>0.86928104575163401</v>
      </c>
      <c r="AP7" s="114">
        <f>IFERROR(data!BU65/data!$CB65," ")</f>
        <v>0</v>
      </c>
      <c r="AQ7" s="115">
        <f>IFERROR(data!BV65/data!$CB65," ")</f>
        <v>0.875</v>
      </c>
      <c r="AR7" s="116">
        <f t="shared" ref="AR7" si="11">IFERROR(AP7+AQ7," ")</f>
        <v>0.875</v>
      </c>
      <c r="AS7" s="117">
        <f>data!CC65</f>
        <v>402</v>
      </c>
      <c r="AT7" s="111">
        <f>IFERROR(data!CF65/data!$CN65," ")</f>
        <v>7.8864353312302835E-2</v>
      </c>
      <c r="AU7" s="112">
        <f>IFERROR(data!CG65/data!$CN65," ")</f>
        <v>0.78548895899053628</v>
      </c>
      <c r="AV7" s="113">
        <f>IFERROR(AT7+AU7," ")</f>
        <v>0.86435331230283907</v>
      </c>
      <c r="AW7" s="114">
        <f>IFERROR(data!CH65/data!$CO65," ")</f>
        <v>2.3809523809523808E-2</v>
      </c>
      <c r="AX7" s="115">
        <f>IFERROR(data!CI65/data!$CO65," ")</f>
        <v>0.7142857142857143</v>
      </c>
      <c r="AY7" s="116">
        <f>IFERROR(AW7+AX7," ")</f>
        <v>0.73809523809523814</v>
      </c>
      <c r="AZ7" s="117">
        <f>data!CP65</f>
        <v>401</v>
      </c>
      <c r="BA7" s="29">
        <f>IFERROR(data!CS65/data!$DA65," ")</f>
        <v>5.5232558139534885E-2</v>
      </c>
      <c r="BB7" s="30">
        <f>IFERROR(data!CT65/data!$DA65," ")</f>
        <v>0.79069767441860461</v>
      </c>
      <c r="BC7" s="25">
        <f>IFERROR(BA7+BB7," ")</f>
        <v>0.84593023255813948</v>
      </c>
      <c r="BD7" s="29">
        <f>IFERROR(data!CU65/data!$DB65," ")</f>
        <v>7.5949367088607597E-2</v>
      </c>
      <c r="BE7" s="30">
        <f>IFERROR(data!CV65/data!$DB65," ")</f>
        <v>0.79746835443037978</v>
      </c>
      <c r="BF7" s="25">
        <f>IFERROR(BD7+BE7," ")</f>
        <v>0.87341772151898733</v>
      </c>
      <c r="BG7" s="32">
        <f>data!DC65</f>
        <v>423</v>
      </c>
    </row>
    <row r="8" spans="1:59" s="34" customFormat="1" x14ac:dyDescent="0.25">
      <c r="A8" s="27"/>
      <c r="B8" s="42" t="s">
        <v>67</v>
      </c>
      <c r="C8" s="42" t="s">
        <v>67</v>
      </c>
      <c r="D8" s="107">
        <f>data!F66/data!N66</f>
        <v>0.14563106796116504</v>
      </c>
      <c r="E8" s="104">
        <f>data!G66/data!N66</f>
        <v>0.69902912621359226</v>
      </c>
      <c r="F8" s="58">
        <f t="shared" ref="F8:F17" si="12">D8+E8</f>
        <v>0.84466019417475735</v>
      </c>
      <c r="G8" s="103">
        <f>data!H66/data!O66</f>
        <v>9.1954022988505746E-2</v>
      </c>
      <c r="H8" s="108">
        <f>data!I66/data!O66</f>
        <v>0.73563218390804597</v>
      </c>
      <c r="I8" s="59">
        <f t="shared" ref="I8:I17" si="13">G8+H8</f>
        <v>0.82758620689655171</v>
      </c>
      <c r="J8" s="106">
        <f>data!P66</f>
        <v>293</v>
      </c>
      <c r="K8" s="107">
        <f>data!S66/data!AA66</f>
        <v>0.14736842105263157</v>
      </c>
      <c r="L8" s="104">
        <f>data!T66/data!AA66</f>
        <v>0.74736842105263157</v>
      </c>
      <c r="M8" s="58">
        <f t="shared" ref="M8:M17" si="14">K8+L8</f>
        <v>0.89473684210526316</v>
      </c>
      <c r="N8" s="103">
        <f>data!U66/data!AB66</f>
        <v>3.9603960396039604E-2</v>
      </c>
      <c r="O8" s="108">
        <f>data!V66/data!AB66</f>
        <v>0.84158415841584155</v>
      </c>
      <c r="P8" s="59">
        <f t="shared" ref="P8:P17" si="15">N8+O8</f>
        <v>0.88118811881188119</v>
      </c>
      <c r="Q8" s="106">
        <f>data!AC66</f>
        <v>291</v>
      </c>
      <c r="R8" s="107">
        <f>data!AF66/data!AN66</f>
        <v>0.1407035175879397</v>
      </c>
      <c r="S8" s="104">
        <f>data!AG66/data!AN66</f>
        <v>0.71356783919597988</v>
      </c>
      <c r="T8" s="58">
        <f t="shared" ref="T8:T17" si="16">R8+S8</f>
        <v>0.85427135678391952</v>
      </c>
      <c r="U8" s="103">
        <f>data!AH66/data!AO66</f>
        <v>7.407407407407407E-2</v>
      </c>
      <c r="V8" s="108">
        <f>data!AI66/data!AO66</f>
        <v>0.82407407407407407</v>
      </c>
      <c r="W8" s="59">
        <f t="shared" ref="W8:W17" si="17">U8+V8</f>
        <v>0.89814814814814814</v>
      </c>
      <c r="X8" s="106">
        <f>data!AP66</f>
        <v>307</v>
      </c>
      <c r="Y8" s="107">
        <f>data!AS66/data!BA66</f>
        <v>0.16431924882629109</v>
      </c>
      <c r="Z8" s="104">
        <f>data!AT66/data!BA66</f>
        <v>0.71361502347417838</v>
      </c>
      <c r="AA8" s="58">
        <f t="shared" ref="AA8:AA17" si="18">Y8+Z8</f>
        <v>0.8779342723004695</v>
      </c>
      <c r="AB8" s="103">
        <f>data!AU66/data!BB66</f>
        <v>4.0816326530612242E-2</v>
      </c>
      <c r="AC8" s="108">
        <f>data!AV66/data!BB66</f>
        <v>0.76530612244897955</v>
      </c>
      <c r="AD8" s="59">
        <f t="shared" ref="AD8:AD17" si="19">AB8+AC8</f>
        <v>0.80612244897959184</v>
      </c>
      <c r="AE8" s="106">
        <f>data!BC66</f>
        <v>311</v>
      </c>
      <c r="AF8" s="107">
        <f>data!BF66/data!BN66</f>
        <v>0.13080168776371309</v>
      </c>
      <c r="AG8" s="104">
        <f>data!BG66/data!BN66</f>
        <v>0.69198312236286919</v>
      </c>
      <c r="AH8" s="58">
        <f t="shared" ref="AH8:AH17" si="20">AF8+AG8</f>
        <v>0.82278481012658222</v>
      </c>
      <c r="AI8" s="103">
        <f>data!BH66/data!BO66</f>
        <v>3.4090909090909088E-2</v>
      </c>
      <c r="AJ8" s="108">
        <f>data!BI66/data!BO66</f>
        <v>0.78409090909090906</v>
      </c>
      <c r="AK8" s="59">
        <f t="shared" ref="AK8:AK17" si="21">AI8+AJ8</f>
        <v>0.81818181818181812</v>
      </c>
      <c r="AL8" s="106">
        <f>data!BP66</f>
        <v>325</v>
      </c>
      <c r="AM8" s="107">
        <f>IFERROR(data!BS66/data!$CA66," ")</f>
        <v>0.11330049261083744</v>
      </c>
      <c r="AN8" s="104">
        <f>IFERROR(data!BT66/data!$CA66," ")</f>
        <v>0.74876847290640391</v>
      </c>
      <c r="AO8" s="58">
        <f t="shared" ref="AO8:AO14" si="22">IFERROR(AM8+AN8," ")</f>
        <v>0.86206896551724133</v>
      </c>
      <c r="AP8" s="103">
        <f>IFERROR(data!BU66/data!$CB66," ")</f>
        <v>8.1395348837209308E-2</v>
      </c>
      <c r="AQ8" s="108">
        <f>IFERROR(data!BV66/data!$CB66," ")</f>
        <v>0.80232558139534882</v>
      </c>
      <c r="AR8" s="59">
        <f t="shared" ref="AR8:AR14" si="23">IFERROR(AP8+AQ8," ")</f>
        <v>0.88372093023255816</v>
      </c>
      <c r="AS8" s="106">
        <f>data!CC66</f>
        <v>289</v>
      </c>
      <c r="AT8" s="107">
        <f>IFERROR(data!CF66/data!$CN66," ")</f>
        <v>7.407407407407407E-2</v>
      </c>
      <c r="AU8" s="104">
        <f>IFERROR(data!CG66/data!$CN66," ")</f>
        <v>0.81481481481481477</v>
      </c>
      <c r="AV8" s="58">
        <f t="shared" ref="AV8:AV17" si="24">IFERROR(AT8+AU8," ")</f>
        <v>0.88888888888888884</v>
      </c>
      <c r="AW8" s="103">
        <f>IFERROR(data!CH66/data!$CO66," ")</f>
        <v>5.4054054054054057E-2</v>
      </c>
      <c r="AX8" s="108">
        <f>IFERROR(data!CI66/data!$CO66," ")</f>
        <v>0.68918918918918914</v>
      </c>
      <c r="AY8" s="59">
        <f t="shared" ref="AY8:AY17" si="25">IFERROR(AW8+AX8," ")</f>
        <v>0.7432432432432432</v>
      </c>
      <c r="AZ8" s="106">
        <f>data!CP66</f>
        <v>263</v>
      </c>
      <c r="BA8" s="107">
        <f>IFERROR(data!CS66/data!$DA66," ")</f>
        <v>7.1428571428571425E-2</v>
      </c>
      <c r="BB8" s="104">
        <f>IFERROR(data!CT66/data!$DA66," ")</f>
        <v>0.82653061224489799</v>
      </c>
      <c r="BC8" s="58">
        <f t="shared" ref="BC8:BC17" si="26">IFERROR(BA8+BB8," ")</f>
        <v>0.89795918367346939</v>
      </c>
      <c r="BD8" s="103">
        <f>IFERROR(data!CU66/data!$DB66," ")</f>
        <v>7.3529411764705885E-2</v>
      </c>
      <c r="BE8" s="108">
        <f>IFERROR(data!CV66/data!$DB66," ")</f>
        <v>0.79411764705882348</v>
      </c>
      <c r="BF8" s="59">
        <f t="shared" ref="BF8:BF17" si="27">IFERROR(BD8+BE8," ")</f>
        <v>0.86764705882352933</v>
      </c>
      <c r="BG8" s="106">
        <f>data!DC66</f>
        <v>264</v>
      </c>
    </row>
    <row r="9" spans="1:59" s="34" customFormat="1" x14ac:dyDescent="0.25">
      <c r="A9" s="27"/>
      <c r="B9" s="42" t="s">
        <v>68</v>
      </c>
      <c r="C9" s="42" t="s">
        <v>68</v>
      </c>
      <c r="D9" s="107">
        <f>data!F67/data!N67</f>
        <v>0.19230769230769232</v>
      </c>
      <c r="E9" s="104">
        <f>data!G67/data!N67</f>
        <v>0.73076923076923073</v>
      </c>
      <c r="F9" s="58">
        <f t="shared" si="12"/>
        <v>0.92307692307692302</v>
      </c>
      <c r="G9" s="103">
        <f>data!H67/data!O67</f>
        <v>0.2857142857142857</v>
      </c>
      <c r="H9" s="108">
        <f>data!I67/data!O67</f>
        <v>0.7142857142857143</v>
      </c>
      <c r="I9" s="59">
        <f t="shared" si="13"/>
        <v>1</v>
      </c>
      <c r="J9" s="106">
        <f>data!P67</f>
        <v>33</v>
      </c>
      <c r="K9" s="107">
        <f>data!S67/data!AA67</f>
        <v>0.17142857142857143</v>
      </c>
      <c r="L9" s="104">
        <f>data!T67/data!AA67</f>
        <v>0.65714285714285714</v>
      </c>
      <c r="M9" s="58">
        <f t="shared" si="14"/>
        <v>0.82857142857142851</v>
      </c>
      <c r="N9" s="103">
        <f>data!U67/data!AB67</f>
        <v>7.6923076923076927E-2</v>
      </c>
      <c r="O9" s="108">
        <f>data!V67/data!AB67</f>
        <v>0.61538461538461542</v>
      </c>
      <c r="P9" s="59">
        <f t="shared" si="15"/>
        <v>0.69230769230769229</v>
      </c>
      <c r="Q9" s="106">
        <f>data!AC67</f>
        <v>48</v>
      </c>
      <c r="R9" s="107">
        <f>data!AF67/data!AN67</f>
        <v>0.32500000000000001</v>
      </c>
      <c r="S9" s="104">
        <f>data!AG67/data!AN67</f>
        <v>0.6</v>
      </c>
      <c r="T9" s="58">
        <f t="shared" si="16"/>
        <v>0.92500000000000004</v>
      </c>
      <c r="U9" s="103">
        <f>data!AH67/data!AO67</f>
        <v>0.21428571428571427</v>
      </c>
      <c r="V9" s="108">
        <f>data!AI67/data!AO67</f>
        <v>0.5714285714285714</v>
      </c>
      <c r="W9" s="59">
        <f t="shared" si="17"/>
        <v>0.7857142857142857</v>
      </c>
      <c r="X9" s="106">
        <f>data!AP67</f>
        <v>54</v>
      </c>
      <c r="Y9" s="107">
        <f>data!AS67/data!BA67</f>
        <v>0.25806451612903225</v>
      </c>
      <c r="Z9" s="104">
        <f>data!AT67/data!BA67</f>
        <v>0.67741935483870963</v>
      </c>
      <c r="AA9" s="58">
        <f t="shared" si="18"/>
        <v>0.93548387096774188</v>
      </c>
      <c r="AB9" s="103">
        <f>data!AU67/data!BB67</f>
        <v>0.23529411764705882</v>
      </c>
      <c r="AC9" s="108">
        <f>data!AV67/data!BB67</f>
        <v>0.58823529411764708</v>
      </c>
      <c r="AD9" s="59">
        <f t="shared" si="19"/>
        <v>0.82352941176470584</v>
      </c>
      <c r="AE9" s="106">
        <f>data!BC67</f>
        <v>48</v>
      </c>
      <c r="AF9" s="107">
        <f>data!BF67/data!BN67</f>
        <v>0.17857142857142858</v>
      </c>
      <c r="AG9" s="104">
        <f>data!BG67/data!BN67</f>
        <v>0.8214285714285714</v>
      </c>
      <c r="AH9" s="58">
        <f t="shared" si="20"/>
        <v>1</v>
      </c>
      <c r="AI9" s="103">
        <f>data!BH67/data!BO67</f>
        <v>5.5555555555555552E-2</v>
      </c>
      <c r="AJ9" s="108">
        <f>data!BI67/data!BO67</f>
        <v>0.88888888888888884</v>
      </c>
      <c r="AK9" s="59">
        <f t="shared" si="21"/>
        <v>0.94444444444444442</v>
      </c>
      <c r="AL9" s="106">
        <f>data!BP67</f>
        <v>46</v>
      </c>
      <c r="AM9" s="107">
        <f>IFERROR(data!BS67/data!$CA67," ")</f>
        <v>0.11538461538461539</v>
      </c>
      <c r="AN9" s="104">
        <f>IFERROR(data!BT67/data!$CA67," ")</f>
        <v>0.80769230769230771</v>
      </c>
      <c r="AO9" s="58">
        <f t="shared" si="22"/>
        <v>0.92307692307692313</v>
      </c>
      <c r="AP9" s="103">
        <f>IFERROR(data!BU67/data!$CB67," ")</f>
        <v>0</v>
      </c>
      <c r="AQ9" s="108">
        <f>IFERROR(data!BV67/data!$CB67," ")</f>
        <v>1</v>
      </c>
      <c r="AR9" s="59">
        <f t="shared" si="23"/>
        <v>1</v>
      </c>
      <c r="AS9" s="106">
        <f>data!CC67</f>
        <v>41</v>
      </c>
      <c r="AT9" s="107">
        <f>IFERROR(data!CF67/data!$CN67," ")</f>
        <v>0.11538461538461539</v>
      </c>
      <c r="AU9" s="104">
        <f>IFERROR(data!CG67/data!$CN67," ")</f>
        <v>0.84615384615384615</v>
      </c>
      <c r="AV9" s="58">
        <f t="shared" si="24"/>
        <v>0.96153846153846156</v>
      </c>
      <c r="AW9" s="103">
        <f>IFERROR(data!CH67/data!$CO67," ")</f>
        <v>0.25</v>
      </c>
      <c r="AX9" s="108">
        <f>IFERROR(data!CI67/data!$CO67," ")</f>
        <v>0.75</v>
      </c>
      <c r="AY9" s="59">
        <f t="shared" si="25"/>
        <v>1</v>
      </c>
      <c r="AZ9" s="106">
        <f>data!CP67</f>
        <v>34</v>
      </c>
      <c r="BA9" s="107">
        <f>IFERROR(data!CS67/data!$DA67," ")</f>
        <v>0.10714285714285714</v>
      </c>
      <c r="BB9" s="104">
        <f>IFERROR(data!CT67/data!$DA67," ")</f>
        <v>0.7857142857142857</v>
      </c>
      <c r="BC9" s="58">
        <f t="shared" si="26"/>
        <v>0.89285714285714279</v>
      </c>
      <c r="BD9" s="103">
        <f>IFERROR(data!CU67/data!$DB67," ")</f>
        <v>0.22222222222222221</v>
      </c>
      <c r="BE9" s="108">
        <f>IFERROR(data!CV67/data!$DB67," ")</f>
        <v>0.66666666666666663</v>
      </c>
      <c r="BF9" s="59">
        <f t="shared" si="27"/>
        <v>0.88888888888888884</v>
      </c>
      <c r="BG9" s="106">
        <f>data!DC67</f>
        <v>37</v>
      </c>
    </row>
    <row r="10" spans="1:59" s="34" customFormat="1" x14ac:dyDescent="0.25">
      <c r="A10" s="27"/>
      <c r="B10" s="42" t="s">
        <v>69</v>
      </c>
      <c r="C10" s="42" t="s">
        <v>69</v>
      </c>
      <c r="D10" s="107">
        <f>data!F68/data!N68</f>
        <v>0.1289198606271777</v>
      </c>
      <c r="E10" s="104">
        <f>data!G68/data!N68</f>
        <v>0.68292682926829273</v>
      </c>
      <c r="F10" s="58">
        <f t="shared" si="12"/>
        <v>0.81184668989547037</v>
      </c>
      <c r="G10" s="103">
        <f>data!H68/data!O68</f>
        <v>0.08</v>
      </c>
      <c r="H10" s="108">
        <f>data!I68/data!O68</f>
        <v>0.752</v>
      </c>
      <c r="I10" s="59">
        <f t="shared" si="13"/>
        <v>0.83199999999999996</v>
      </c>
      <c r="J10" s="106">
        <f>data!P68</f>
        <v>412</v>
      </c>
      <c r="K10" s="107">
        <f>data!S68/data!AA68</f>
        <v>0.11392405063291139</v>
      </c>
      <c r="L10" s="104">
        <f>data!T68/data!AA68</f>
        <v>0.78164556962025311</v>
      </c>
      <c r="M10" s="58">
        <f t="shared" si="14"/>
        <v>0.89556962025316444</v>
      </c>
      <c r="N10" s="103">
        <f>data!U68/data!AB68</f>
        <v>0.10606060606060606</v>
      </c>
      <c r="O10" s="108">
        <f>data!V68/data!AB68</f>
        <v>0.72727272727272729</v>
      </c>
      <c r="P10" s="59">
        <f t="shared" si="15"/>
        <v>0.83333333333333337</v>
      </c>
      <c r="Q10" s="106">
        <f>data!AC68</f>
        <v>448</v>
      </c>
      <c r="R10" s="107">
        <f>data!AF68/data!AN68</f>
        <v>0.16408668730650156</v>
      </c>
      <c r="S10" s="104">
        <f>data!AG68/data!AN68</f>
        <v>0.72136222910216719</v>
      </c>
      <c r="T10" s="58">
        <f t="shared" si="16"/>
        <v>0.88544891640866874</v>
      </c>
      <c r="U10" s="103">
        <f>data!AH68/data!AO68</f>
        <v>7.3333333333333334E-2</v>
      </c>
      <c r="V10" s="108">
        <f>data!AI68/data!AO68</f>
        <v>0.78666666666666663</v>
      </c>
      <c r="W10" s="59">
        <f t="shared" si="17"/>
        <v>0.86</v>
      </c>
      <c r="X10" s="106">
        <f>data!AP68</f>
        <v>473</v>
      </c>
      <c r="Y10" s="107">
        <f>data!AS68/data!BA68</f>
        <v>0.11692307692307692</v>
      </c>
      <c r="Z10" s="104">
        <f>data!AT68/data!BA68</f>
        <v>0.76</v>
      </c>
      <c r="AA10" s="58">
        <f t="shared" si="18"/>
        <v>0.87692307692307692</v>
      </c>
      <c r="AB10" s="103">
        <f>data!AU68/data!BB68</f>
        <v>7.3170731707317069E-2</v>
      </c>
      <c r="AC10" s="108">
        <f>data!AV68/data!BB68</f>
        <v>0.7967479674796748</v>
      </c>
      <c r="AD10" s="59">
        <f t="shared" si="19"/>
        <v>0.86991869918699183</v>
      </c>
      <c r="AE10" s="106">
        <f>data!BC68</f>
        <v>448</v>
      </c>
      <c r="AF10" s="107">
        <f>data!BF68/data!BN68</f>
        <v>8.2822085889570546E-2</v>
      </c>
      <c r="AG10" s="104">
        <f>data!BG68/data!BN68</f>
        <v>0.76687116564417179</v>
      </c>
      <c r="AH10" s="58">
        <f t="shared" si="20"/>
        <v>0.84969325153374231</v>
      </c>
      <c r="AI10" s="103">
        <f>data!BH68/data!BO68</f>
        <v>3.1496062992125984E-2</v>
      </c>
      <c r="AJ10" s="108">
        <f>data!BI68/data!BO68</f>
        <v>0.8110236220472441</v>
      </c>
      <c r="AK10" s="59">
        <f t="shared" si="21"/>
        <v>0.84251968503937014</v>
      </c>
      <c r="AL10" s="106">
        <f>data!BP68</f>
        <v>453</v>
      </c>
      <c r="AM10" s="107">
        <f>IFERROR(data!BS68/data!$CA68," ")</f>
        <v>0.11469534050179211</v>
      </c>
      <c r="AN10" s="104">
        <f>IFERROR(data!BT68/data!$CA68," ")</f>
        <v>0.79211469534050183</v>
      </c>
      <c r="AO10" s="58">
        <f t="shared" si="22"/>
        <v>0.90681003584229392</v>
      </c>
      <c r="AP10" s="103">
        <f>IFERROR(data!BU68/data!$CB68," ")</f>
        <v>4.4247787610619468E-2</v>
      </c>
      <c r="AQ10" s="108">
        <f>IFERROR(data!BV68/data!$CB68," ")</f>
        <v>0.72566371681415931</v>
      </c>
      <c r="AR10" s="59">
        <f t="shared" si="23"/>
        <v>0.76991150442477874</v>
      </c>
      <c r="AS10" s="106">
        <f>data!CC68</f>
        <v>392</v>
      </c>
      <c r="AT10" s="107">
        <f>IFERROR(data!CF68/data!$CN68," ")</f>
        <v>0.15111111111111111</v>
      </c>
      <c r="AU10" s="104">
        <f>IFERROR(data!CG68/data!$CN68," ")</f>
        <v>0.7155555555555555</v>
      </c>
      <c r="AV10" s="58">
        <f t="shared" si="24"/>
        <v>0.86666666666666659</v>
      </c>
      <c r="AW10" s="103">
        <f>IFERROR(data!CH68/data!$CO68," ")</f>
        <v>0.13580246913580246</v>
      </c>
      <c r="AX10" s="108">
        <f>IFERROR(data!CI68/data!$CO68," ")</f>
        <v>0.65432098765432101</v>
      </c>
      <c r="AY10" s="59">
        <f t="shared" si="25"/>
        <v>0.79012345679012341</v>
      </c>
      <c r="AZ10" s="106">
        <f>data!CP68</f>
        <v>306</v>
      </c>
      <c r="BA10" s="107">
        <f>IFERROR(data!CS68/data!$DA68," ")</f>
        <v>0.11374407582938388</v>
      </c>
      <c r="BB10" s="104">
        <f>IFERROR(data!CT68/data!$DA68," ")</f>
        <v>0.73933649289099523</v>
      </c>
      <c r="BC10" s="58">
        <f t="shared" si="26"/>
        <v>0.85308056872037907</v>
      </c>
      <c r="BD10" s="103">
        <f>IFERROR(data!CU68/data!$DB68," ")</f>
        <v>0.15384615384615385</v>
      </c>
      <c r="BE10" s="108">
        <f>IFERROR(data!CV68/data!$DB68," ")</f>
        <v>0.67692307692307696</v>
      </c>
      <c r="BF10" s="59">
        <f t="shared" si="27"/>
        <v>0.83076923076923082</v>
      </c>
      <c r="BG10" s="106">
        <f>data!DC68</f>
        <v>276</v>
      </c>
    </row>
    <row r="11" spans="1:59" s="34" customFormat="1" x14ac:dyDescent="0.25">
      <c r="A11" s="27"/>
      <c r="B11" s="42" t="s">
        <v>80</v>
      </c>
      <c r="C11" s="42" t="s">
        <v>81</v>
      </c>
      <c r="D11" s="107">
        <f>data!F69/data!N69</f>
        <v>0.29166666666666669</v>
      </c>
      <c r="E11" s="104">
        <f>data!G69/data!N69</f>
        <v>0.70833333333333337</v>
      </c>
      <c r="F11" s="58">
        <f t="shared" si="12"/>
        <v>1</v>
      </c>
      <c r="G11" s="103">
        <f>data!H69/data!O69</f>
        <v>0.2857142857142857</v>
      </c>
      <c r="H11" s="108">
        <f>data!I69/data!O69</f>
        <v>0.7142857142857143</v>
      </c>
      <c r="I11" s="59">
        <f t="shared" si="13"/>
        <v>1</v>
      </c>
      <c r="J11" s="106">
        <f>data!P69</f>
        <v>31</v>
      </c>
      <c r="K11" s="107">
        <f>data!S69/data!AA69</f>
        <v>0.35294117647058826</v>
      </c>
      <c r="L11" s="104">
        <f>data!T69/data!AA69</f>
        <v>0.5</v>
      </c>
      <c r="M11" s="58">
        <f t="shared" si="14"/>
        <v>0.85294117647058831</v>
      </c>
      <c r="N11" s="103">
        <f>data!U69/data!AB69</f>
        <v>0.4</v>
      </c>
      <c r="O11" s="108">
        <f>data!V69/data!AB69</f>
        <v>0.5</v>
      </c>
      <c r="P11" s="59">
        <f t="shared" si="15"/>
        <v>0.9</v>
      </c>
      <c r="Q11" s="106">
        <f>data!AC69</f>
        <v>44</v>
      </c>
      <c r="R11" s="107">
        <f>data!AF69/data!AN69</f>
        <v>0.25714285714285712</v>
      </c>
      <c r="S11" s="104">
        <f>data!AG69/data!AN69</f>
        <v>0.6</v>
      </c>
      <c r="T11" s="58">
        <f t="shared" si="16"/>
        <v>0.8571428571428571</v>
      </c>
      <c r="U11" s="103">
        <f>data!AH69/data!AO69</f>
        <v>0.4</v>
      </c>
      <c r="V11" s="108">
        <f>data!AI69/data!AO69</f>
        <v>0.2</v>
      </c>
      <c r="W11" s="59">
        <f t="shared" si="17"/>
        <v>0.60000000000000009</v>
      </c>
      <c r="X11" s="106">
        <f>data!AP69</f>
        <v>40</v>
      </c>
      <c r="Y11" s="107">
        <f>data!AS69/data!BA69</f>
        <v>0.19607843137254902</v>
      </c>
      <c r="Z11" s="104">
        <f>data!AT69/data!BA69</f>
        <v>0.66666666666666663</v>
      </c>
      <c r="AA11" s="58">
        <f t="shared" si="18"/>
        <v>0.86274509803921562</v>
      </c>
      <c r="AB11" s="103">
        <f>data!AU69/data!BB69</f>
        <v>0.5</v>
      </c>
      <c r="AC11" s="108">
        <f>data!AV69/data!BB69</f>
        <v>0</v>
      </c>
      <c r="AD11" s="59">
        <f t="shared" si="19"/>
        <v>0.5</v>
      </c>
      <c r="AE11" s="106">
        <f>data!BC69</f>
        <v>53</v>
      </c>
      <c r="AF11" s="107">
        <f>data!BF69/data!BN69</f>
        <v>0.24</v>
      </c>
      <c r="AG11" s="104">
        <f>data!BG69/data!BN69</f>
        <v>0.7</v>
      </c>
      <c r="AH11" s="58">
        <f t="shared" si="20"/>
        <v>0.94</v>
      </c>
      <c r="AI11" s="103">
        <f>data!BH69/data!BO69</f>
        <v>0.4</v>
      </c>
      <c r="AJ11" s="108">
        <f>data!BI69/data!BO69</f>
        <v>0.4</v>
      </c>
      <c r="AK11" s="59">
        <f t="shared" si="21"/>
        <v>0.8</v>
      </c>
      <c r="AL11" s="106">
        <f>data!BP69</f>
        <v>55</v>
      </c>
      <c r="AM11" s="107">
        <f>IFERROR(data!BS69/data!$CA69," ")</f>
        <v>0.37254901960784315</v>
      </c>
      <c r="AN11" s="104">
        <f>IFERROR(data!BT69/data!$CA69," ")</f>
        <v>0.52941176470588236</v>
      </c>
      <c r="AO11" s="58">
        <f t="shared" si="22"/>
        <v>0.90196078431372551</v>
      </c>
      <c r="AP11" s="103">
        <f>IFERROR(data!BU69/data!$CB69," ")</f>
        <v>0.2</v>
      </c>
      <c r="AQ11" s="108">
        <f>IFERROR(data!BV69/data!$CB69," ")</f>
        <v>0.6</v>
      </c>
      <c r="AR11" s="59">
        <f t="shared" si="23"/>
        <v>0.8</v>
      </c>
      <c r="AS11" s="106">
        <f>data!CC69</f>
        <v>56</v>
      </c>
      <c r="AT11" s="107">
        <f>IFERROR(data!CF69/data!$CN69," ")</f>
        <v>0.3783783783783784</v>
      </c>
      <c r="AU11" s="104">
        <f>IFERROR(data!CG69/data!$CN69," ")</f>
        <v>0.54054054054054057</v>
      </c>
      <c r="AV11" s="58">
        <f t="shared" si="24"/>
        <v>0.91891891891891897</v>
      </c>
      <c r="AW11" s="103">
        <f>IFERROR(data!CH69/data!$CO69," ")</f>
        <v>0.25</v>
      </c>
      <c r="AX11" s="108">
        <f>IFERROR(data!CI69/data!$CO69," ")</f>
        <v>0.625</v>
      </c>
      <c r="AY11" s="59">
        <f t="shared" si="25"/>
        <v>0.875</v>
      </c>
      <c r="AZ11" s="106">
        <f>data!CP69</f>
        <v>45</v>
      </c>
      <c r="BA11" s="107">
        <f>IFERROR(data!CS69/data!$DA69," ")</f>
        <v>0.23684210526315788</v>
      </c>
      <c r="BB11" s="104">
        <f>IFERROR(data!CT69/data!$DA69," ")</f>
        <v>0.63157894736842102</v>
      </c>
      <c r="BC11" s="58">
        <f t="shared" si="26"/>
        <v>0.86842105263157887</v>
      </c>
      <c r="BD11" s="103">
        <f>IFERROR(data!CU69/data!$DB69," ")</f>
        <v>0</v>
      </c>
      <c r="BE11" s="108">
        <f>IFERROR(data!CV69/data!$DB69," ")</f>
        <v>1</v>
      </c>
      <c r="BF11" s="59">
        <f t="shared" si="27"/>
        <v>1</v>
      </c>
      <c r="BG11" s="106">
        <f>data!DC69</f>
        <v>43</v>
      </c>
    </row>
    <row r="12" spans="1:59" s="28" customFormat="1" x14ac:dyDescent="0.25">
      <c r="A12" s="27"/>
      <c r="B12" s="28" t="s">
        <v>82</v>
      </c>
      <c r="C12" s="28" t="s">
        <v>83</v>
      </c>
      <c r="D12" s="33">
        <f>data!F70/data!N70</f>
        <v>0.4</v>
      </c>
      <c r="E12" s="30">
        <f>data!G70/data!N70</f>
        <v>0.35</v>
      </c>
      <c r="F12" s="25">
        <f t="shared" si="12"/>
        <v>0.75</v>
      </c>
      <c r="G12" s="29">
        <f>data!H70/data!O70</f>
        <v>0.2</v>
      </c>
      <c r="H12" s="31">
        <f>data!I70/data!O70</f>
        <v>0.4</v>
      </c>
      <c r="I12" s="40">
        <f t="shared" si="13"/>
        <v>0.60000000000000009</v>
      </c>
      <c r="J12" s="32">
        <f>data!P70</f>
        <v>25</v>
      </c>
      <c r="K12" s="33">
        <f>data!S70/data!AA70</f>
        <v>0.3125</v>
      </c>
      <c r="L12" s="30">
        <f>data!T70/data!AA70</f>
        <v>0.3125</v>
      </c>
      <c r="M12" s="25">
        <f t="shared" si="14"/>
        <v>0.625</v>
      </c>
      <c r="N12" s="29">
        <f>data!U70/data!AB70</f>
        <v>0.66666666666666663</v>
      </c>
      <c r="O12" s="31">
        <f>data!V70/data!AB70</f>
        <v>0.33333333333333331</v>
      </c>
      <c r="P12" s="40">
        <f t="shared" si="15"/>
        <v>1</v>
      </c>
      <c r="Q12" s="32">
        <f>data!AC70</f>
        <v>19</v>
      </c>
      <c r="R12" s="33">
        <f>data!AF70/data!AN70</f>
        <v>0.47058823529411764</v>
      </c>
      <c r="S12" s="30">
        <f>data!AG70/data!AN70</f>
        <v>0.35294117647058826</v>
      </c>
      <c r="T12" s="25">
        <f t="shared" si="16"/>
        <v>0.82352941176470584</v>
      </c>
      <c r="U12" s="29">
        <f>data!AH70/data!AO70</f>
        <v>0.33333333333333331</v>
      </c>
      <c r="V12" s="31">
        <f>data!AI70/data!AO70</f>
        <v>0.66666666666666663</v>
      </c>
      <c r="W12" s="40">
        <f t="shared" si="17"/>
        <v>1</v>
      </c>
      <c r="X12" s="32">
        <f>data!AP70</f>
        <v>20</v>
      </c>
      <c r="Y12" s="33">
        <f>data!AS70/data!BA70</f>
        <v>0.16666666666666666</v>
      </c>
      <c r="Z12" s="30">
        <f>data!AT70/data!BA70</f>
        <v>0.33333333333333331</v>
      </c>
      <c r="AA12" s="25">
        <f t="shared" si="18"/>
        <v>0.5</v>
      </c>
      <c r="AB12" s="29">
        <f>data!AU70/data!BB70</f>
        <v>0.14285714285714285</v>
      </c>
      <c r="AC12" s="31">
        <f>data!AV70/data!BB70</f>
        <v>0.5714285714285714</v>
      </c>
      <c r="AD12" s="40">
        <f t="shared" si="19"/>
        <v>0.71428571428571419</v>
      </c>
      <c r="AE12" s="32">
        <f>data!BC70</f>
        <v>19</v>
      </c>
      <c r="AF12" s="33">
        <f>data!BF70/data!BN70</f>
        <v>0.4</v>
      </c>
      <c r="AG12" s="30">
        <f>data!BG70/data!BN70</f>
        <v>0.45</v>
      </c>
      <c r="AH12" s="25">
        <f t="shared" si="20"/>
        <v>0.85000000000000009</v>
      </c>
      <c r="AI12" s="29">
        <f>data!BH70/data!BO70</f>
        <v>0</v>
      </c>
      <c r="AJ12" s="31">
        <f>data!BI70/data!BO70</f>
        <v>1</v>
      </c>
      <c r="AK12" s="40">
        <f t="shared" si="21"/>
        <v>1</v>
      </c>
      <c r="AL12" s="32">
        <f>data!BP70</f>
        <v>23</v>
      </c>
      <c r="AM12" s="33">
        <f>IFERROR(data!BS70/data!$CA70," ")</f>
        <v>0.22222222222222221</v>
      </c>
      <c r="AN12" s="30">
        <f>IFERROR(data!BT70/data!$CA70," ")</f>
        <v>0.5</v>
      </c>
      <c r="AO12" s="25">
        <f t="shared" si="22"/>
        <v>0.72222222222222221</v>
      </c>
      <c r="AP12" s="29">
        <f>IFERROR(data!BU70/data!$CB70," ")</f>
        <v>0.5</v>
      </c>
      <c r="AQ12" s="31">
        <f>IFERROR(data!BV70/data!$CB70," ")</f>
        <v>0.5</v>
      </c>
      <c r="AR12" s="40">
        <f t="shared" si="23"/>
        <v>1</v>
      </c>
      <c r="AS12" s="32">
        <f>data!CC70</f>
        <v>20</v>
      </c>
      <c r="AT12" s="33">
        <f>IFERROR(data!CF70/data!$CN70," ")</f>
        <v>0.30769230769230771</v>
      </c>
      <c r="AU12" s="30">
        <f>IFERROR(data!CG70/data!$CN70," ")</f>
        <v>0.38461538461538464</v>
      </c>
      <c r="AV12" s="25">
        <f t="shared" si="24"/>
        <v>0.69230769230769229</v>
      </c>
      <c r="AW12" s="29" t="str">
        <f>IFERROR(data!CH70/data!$CO70," ")</f>
        <v xml:space="preserve"> </v>
      </c>
      <c r="AX12" s="31" t="str">
        <f>IFERROR(data!CI70/data!$CO70," ")</f>
        <v xml:space="preserve"> </v>
      </c>
      <c r="AY12" s="40" t="str">
        <f t="shared" si="25"/>
        <v xml:space="preserve"> </v>
      </c>
      <c r="AZ12" s="32">
        <f>data!CP70</f>
        <v>13</v>
      </c>
      <c r="BA12" s="33">
        <f>IFERROR(data!CS70/data!$DA70," ")</f>
        <v>0.3</v>
      </c>
      <c r="BB12" s="30">
        <f>IFERROR(data!CT70/data!$DA70," ")</f>
        <v>0.4</v>
      </c>
      <c r="BC12" s="25">
        <f t="shared" si="26"/>
        <v>0.7</v>
      </c>
      <c r="BD12" s="29" t="str">
        <f>IFERROR(data!CU70/data!$DB70," ")</f>
        <v xml:space="preserve"> </v>
      </c>
      <c r="BE12" s="31" t="str">
        <f>IFERROR(data!CV70/data!$DB70," ")</f>
        <v xml:space="preserve"> </v>
      </c>
      <c r="BF12" s="40" t="str">
        <f t="shared" si="27"/>
        <v xml:space="preserve"> </v>
      </c>
      <c r="BG12" s="32">
        <f>data!DC70</f>
        <v>10</v>
      </c>
    </row>
    <row r="13" spans="1:59" s="34" customFormat="1" x14ac:dyDescent="0.25">
      <c r="A13" s="27"/>
      <c r="B13" s="28"/>
      <c r="C13" s="77" t="s">
        <v>84</v>
      </c>
      <c r="D13" s="33">
        <f>data!F71/data!N71</f>
        <v>0.4</v>
      </c>
      <c r="E13" s="30">
        <f>data!G71/data!N71</f>
        <v>0.46666666666666667</v>
      </c>
      <c r="F13" s="25">
        <f t="shared" si="12"/>
        <v>0.8666666666666667</v>
      </c>
      <c r="G13" s="29">
        <f>data!H71/data!O71</f>
        <v>0</v>
      </c>
      <c r="H13" s="31">
        <f>data!I71/data!O71</f>
        <v>1</v>
      </c>
      <c r="I13" s="40">
        <f t="shared" si="13"/>
        <v>1</v>
      </c>
      <c r="J13" s="32">
        <f>data!P71</f>
        <v>16</v>
      </c>
      <c r="K13" s="33">
        <f>data!S71/data!AA71</f>
        <v>0.7857142857142857</v>
      </c>
      <c r="L13" s="30">
        <f>data!T71/data!AA71</f>
        <v>7.1428571428571425E-2</v>
      </c>
      <c r="M13" s="25">
        <f t="shared" si="14"/>
        <v>0.8571428571428571</v>
      </c>
      <c r="N13" s="29">
        <f>data!U71/data!AB71</f>
        <v>0.5</v>
      </c>
      <c r="O13" s="31">
        <f>data!V71/data!AB71</f>
        <v>0.5</v>
      </c>
      <c r="P13" s="40">
        <f t="shared" si="15"/>
        <v>1</v>
      </c>
      <c r="Q13" s="32">
        <f>data!AC71</f>
        <v>16</v>
      </c>
      <c r="R13" s="33">
        <f>data!AF71/data!AN71</f>
        <v>0.6</v>
      </c>
      <c r="S13" s="30">
        <f>data!AG71/data!AN71</f>
        <v>0.2</v>
      </c>
      <c r="T13" s="25">
        <f t="shared" si="16"/>
        <v>0.8</v>
      </c>
      <c r="U13" s="29">
        <f>data!AH71/data!AO71</f>
        <v>0.33333333333333331</v>
      </c>
      <c r="V13" s="31">
        <f>data!AI71/data!AO71</f>
        <v>0.33333333333333331</v>
      </c>
      <c r="W13" s="40">
        <f t="shared" si="17"/>
        <v>0.66666666666666663</v>
      </c>
      <c r="X13" s="32">
        <f>data!AP71</f>
        <v>8</v>
      </c>
      <c r="Y13" s="33">
        <f>data!AS71/data!BA71</f>
        <v>0.75</v>
      </c>
      <c r="Z13" s="30">
        <f>data!AT71/data!BA71</f>
        <v>0</v>
      </c>
      <c r="AA13" s="25">
        <f t="shared" si="18"/>
        <v>0.75</v>
      </c>
      <c r="AB13" s="29">
        <f>data!AU71/data!BB71</f>
        <v>0</v>
      </c>
      <c r="AC13" s="31">
        <f>data!AV71/data!BB71</f>
        <v>1</v>
      </c>
      <c r="AD13" s="40">
        <f t="shared" si="19"/>
        <v>1</v>
      </c>
      <c r="AE13" s="32">
        <f>data!BC71</f>
        <v>5</v>
      </c>
      <c r="AF13" s="33">
        <f>data!BF71/data!BN71</f>
        <v>0.6</v>
      </c>
      <c r="AG13" s="30">
        <f>data!BG71/data!BN71</f>
        <v>0.2</v>
      </c>
      <c r="AH13" s="25">
        <f t="shared" si="20"/>
        <v>0.8</v>
      </c>
      <c r="AI13" s="29">
        <f>data!BH71/data!BO71</f>
        <v>1</v>
      </c>
      <c r="AJ13" s="31">
        <f>data!BI71/data!BO71</f>
        <v>0</v>
      </c>
      <c r="AK13" s="40">
        <f t="shared" si="21"/>
        <v>1</v>
      </c>
      <c r="AL13" s="32">
        <f>data!BP71</f>
        <v>8</v>
      </c>
      <c r="AM13" s="33">
        <f>IFERROR(data!BS71/data!$CA71," ")</f>
        <v>0.2857142857142857</v>
      </c>
      <c r="AN13" s="30">
        <f>IFERROR(data!BT71/data!$CA71," ")</f>
        <v>0.42857142857142855</v>
      </c>
      <c r="AO13" s="25">
        <f t="shared" si="22"/>
        <v>0.71428571428571419</v>
      </c>
      <c r="AP13" s="29">
        <f>IFERROR(data!BU71/data!$CB71," ")</f>
        <v>0.33333333333333331</v>
      </c>
      <c r="AQ13" s="31">
        <f>IFERROR(data!BV71/data!$CB71," ")</f>
        <v>0.66666666666666663</v>
      </c>
      <c r="AR13" s="40">
        <f t="shared" si="23"/>
        <v>1</v>
      </c>
      <c r="AS13" s="32">
        <f>data!CC71</f>
        <v>10</v>
      </c>
      <c r="AT13" s="33">
        <f>IFERROR(data!CF71/data!$CN71," ")</f>
        <v>0.8</v>
      </c>
      <c r="AU13" s="30">
        <f>IFERROR(data!CG71/data!$CN71," ")</f>
        <v>0.2</v>
      </c>
      <c r="AV13" s="25">
        <f t="shared" si="24"/>
        <v>1</v>
      </c>
      <c r="AW13" s="29">
        <f>IFERROR(data!CH71/data!$CO71," ")</f>
        <v>0</v>
      </c>
      <c r="AX13" s="31">
        <f>IFERROR(data!CI71/data!$CO71," ")</f>
        <v>0.66666666666666663</v>
      </c>
      <c r="AY13" s="40">
        <f t="shared" si="25"/>
        <v>0.66666666666666663</v>
      </c>
      <c r="AZ13" s="32">
        <f>data!CP71</f>
        <v>8</v>
      </c>
      <c r="BA13" s="33">
        <f>IFERROR(data!CS71/data!$DA71," ")</f>
        <v>0.5</v>
      </c>
      <c r="BB13" s="30">
        <f>IFERROR(data!CT71/data!$DA71," ")</f>
        <v>0.25</v>
      </c>
      <c r="BC13" s="25">
        <f t="shared" si="26"/>
        <v>0.75</v>
      </c>
      <c r="BD13" s="29">
        <f>IFERROR(data!CU71/data!$DB71," ")</f>
        <v>0</v>
      </c>
      <c r="BE13" s="31">
        <f>IFERROR(data!CV71/data!$DB71," ")</f>
        <v>0.5</v>
      </c>
      <c r="BF13" s="40">
        <f t="shared" si="27"/>
        <v>0.5</v>
      </c>
      <c r="BG13" s="32">
        <f>data!DC71</f>
        <v>6</v>
      </c>
    </row>
    <row r="14" spans="1:59" s="34" customFormat="1" x14ac:dyDescent="0.25">
      <c r="A14" s="27"/>
      <c r="B14" s="68"/>
      <c r="C14" s="118" t="s">
        <v>90</v>
      </c>
      <c r="D14" s="75">
        <f>data!F72/data!N72</f>
        <v>0.4</v>
      </c>
      <c r="E14" s="70">
        <f>data!G72/data!N72</f>
        <v>0.4</v>
      </c>
      <c r="F14" s="71">
        <f t="shared" si="12"/>
        <v>0.8</v>
      </c>
      <c r="G14" s="69">
        <f>data!H72/data!O72</f>
        <v>0.16666666666666666</v>
      </c>
      <c r="H14" s="72">
        <f>data!I72/data!O72</f>
        <v>0.5</v>
      </c>
      <c r="I14" s="73">
        <f t="shared" si="13"/>
        <v>0.66666666666666663</v>
      </c>
      <c r="J14" s="74">
        <f>data!P72</f>
        <v>41</v>
      </c>
      <c r="K14" s="75">
        <f>data!S72/data!AA72</f>
        <v>0.53333333333333333</v>
      </c>
      <c r="L14" s="70">
        <f>data!T72/data!AA72</f>
        <v>0.2</v>
      </c>
      <c r="M14" s="71">
        <f t="shared" si="14"/>
        <v>0.73333333333333339</v>
      </c>
      <c r="N14" s="69">
        <f>data!U72/data!AB72</f>
        <v>0.6</v>
      </c>
      <c r="O14" s="72">
        <f>data!V72/data!AB72</f>
        <v>0.4</v>
      </c>
      <c r="P14" s="73">
        <f t="shared" si="15"/>
        <v>1</v>
      </c>
      <c r="Q14" s="74">
        <f>data!AC72</f>
        <v>35</v>
      </c>
      <c r="R14" s="75">
        <f>data!AF72/data!AN72</f>
        <v>0.5</v>
      </c>
      <c r="S14" s="70">
        <f>data!AG72/data!AN72</f>
        <v>0.31818181818181818</v>
      </c>
      <c r="T14" s="71">
        <f t="shared" si="16"/>
        <v>0.81818181818181812</v>
      </c>
      <c r="U14" s="69">
        <f>data!AH72/data!AO72</f>
        <v>0.33333333333333331</v>
      </c>
      <c r="V14" s="72">
        <f>data!AI72/data!AO72</f>
        <v>0.5</v>
      </c>
      <c r="W14" s="73">
        <f t="shared" si="17"/>
        <v>0.83333333333333326</v>
      </c>
      <c r="X14" s="74">
        <f>data!AP72</f>
        <v>28</v>
      </c>
      <c r="Y14" s="75">
        <f>data!AS72/data!BA72</f>
        <v>0.3125</v>
      </c>
      <c r="Z14" s="70">
        <f>data!AT72/data!BA72</f>
        <v>0.25</v>
      </c>
      <c r="AA14" s="71">
        <f t="shared" si="18"/>
        <v>0.5625</v>
      </c>
      <c r="AB14" s="69">
        <f>data!AU72/data!BB72</f>
        <v>0.125</v>
      </c>
      <c r="AC14" s="72">
        <f>data!AV72/data!BB72</f>
        <v>0.625</v>
      </c>
      <c r="AD14" s="73">
        <f t="shared" si="19"/>
        <v>0.75</v>
      </c>
      <c r="AE14" s="74">
        <f>data!BC72</f>
        <v>24</v>
      </c>
      <c r="AF14" s="75">
        <f>data!BF72/data!BN72</f>
        <v>0.44</v>
      </c>
      <c r="AG14" s="70">
        <f>data!BG72/data!BN72</f>
        <v>0.4</v>
      </c>
      <c r="AH14" s="71">
        <f t="shared" si="20"/>
        <v>0.84000000000000008</v>
      </c>
      <c r="AI14" s="69">
        <f>data!BH72/data!BO72</f>
        <v>0.5</v>
      </c>
      <c r="AJ14" s="72">
        <f>data!BI72/data!BO72</f>
        <v>0.5</v>
      </c>
      <c r="AK14" s="73">
        <f t="shared" si="21"/>
        <v>1</v>
      </c>
      <c r="AL14" s="74">
        <f>data!BP72</f>
        <v>31</v>
      </c>
      <c r="AM14" s="75">
        <f>IFERROR(data!BS72/data!$CA72," ")</f>
        <v>0.24</v>
      </c>
      <c r="AN14" s="70">
        <f>IFERROR(data!BT72/data!$CA72," ")</f>
        <v>0.48</v>
      </c>
      <c r="AO14" s="71">
        <f t="shared" si="22"/>
        <v>0.72</v>
      </c>
      <c r="AP14" s="69">
        <f>IFERROR(data!BU72/data!$CB72," ")</f>
        <v>0.4</v>
      </c>
      <c r="AQ14" s="72">
        <f>IFERROR(data!BV72/data!$CB72," ")</f>
        <v>0.6</v>
      </c>
      <c r="AR14" s="73">
        <f t="shared" si="23"/>
        <v>1</v>
      </c>
      <c r="AS14" s="74">
        <f>data!CC72</f>
        <v>30</v>
      </c>
      <c r="AT14" s="75">
        <f>IFERROR(data!CF72/data!$CN72," ")</f>
        <v>0.44444444444444442</v>
      </c>
      <c r="AU14" s="70">
        <f>IFERROR(data!CG72/data!$CN72," ")</f>
        <v>0.33333333333333331</v>
      </c>
      <c r="AV14" s="71">
        <f t="shared" si="24"/>
        <v>0.77777777777777768</v>
      </c>
      <c r="AW14" s="69">
        <f>IFERROR(data!CH72/data!$CO72," ")</f>
        <v>0</v>
      </c>
      <c r="AX14" s="72">
        <f>IFERROR(data!CI72/data!$CO72," ")</f>
        <v>0.66666666666666663</v>
      </c>
      <c r="AY14" s="73">
        <f t="shared" si="25"/>
        <v>0.66666666666666663</v>
      </c>
      <c r="AZ14" s="74">
        <f>data!CP72</f>
        <v>21</v>
      </c>
      <c r="BA14" s="75">
        <f>IFERROR(data!CS72/data!$DA72," ")</f>
        <v>0.35714285714285715</v>
      </c>
      <c r="BB14" s="70">
        <f>IFERROR(data!CT72/data!$DA72," ")</f>
        <v>0.35714285714285715</v>
      </c>
      <c r="BC14" s="71">
        <f t="shared" si="26"/>
        <v>0.7142857142857143</v>
      </c>
      <c r="BD14" s="69">
        <f>IFERROR(data!CU72/data!$DB72," ")</f>
        <v>0</v>
      </c>
      <c r="BE14" s="72">
        <f>IFERROR(data!CV72/data!$DB72," ")</f>
        <v>0.5</v>
      </c>
      <c r="BF14" s="73">
        <f t="shared" si="27"/>
        <v>0.5</v>
      </c>
      <c r="BG14" s="74">
        <f>data!DC72</f>
        <v>16</v>
      </c>
    </row>
    <row r="15" spans="1:59" s="34" customFormat="1" x14ac:dyDescent="0.25">
      <c r="A15" s="27"/>
      <c r="B15" s="28" t="s">
        <v>8</v>
      </c>
      <c r="C15" s="77" t="s">
        <v>131</v>
      </c>
      <c r="D15" s="33">
        <f>data!F96/data!N96</f>
        <v>9.9447513812154692E-2</v>
      </c>
      <c r="E15" s="30">
        <f>data!G96/data!N96</f>
        <v>0.60773480662983426</v>
      </c>
      <c r="F15" s="25">
        <f t="shared" si="12"/>
        <v>0.70718232044198892</v>
      </c>
      <c r="G15" s="29">
        <f>data!H96/data!O96</f>
        <v>0.26666666666666666</v>
      </c>
      <c r="H15" s="31">
        <f>data!I96/data!O96</f>
        <v>0.55555555555555558</v>
      </c>
      <c r="I15" s="40">
        <f t="shared" si="13"/>
        <v>0.82222222222222219</v>
      </c>
      <c r="J15" s="32">
        <f>data!P96</f>
        <v>271</v>
      </c>
      <c r="K15" s="33">
        <f>data!S96/data!AA96</f>
        <v>0.23012552301255229</v>
      </c>
      <c r="L15" s="30">
        <f>data!T96/data!AA96</f>
        <v>0.55230125523012552</v>
      </c>
      <c r="M15" s="25">
        <f t="shared" si="14"/>
        <v>0.78242677824267781</v>
      </c>
      <c r="N15" s="29">
        <f>data!U96/data!AB96</f>
        <v>0.30081300813008133</v>
      </c>
      <c r="O15" s="31">
        <f>data!V96/data!AB96</f>
        <v>0.38211382113821141</v>
      </c>
      <c r="P15" s="40">
        <f t="shared" si="15"/>
        <v>0.68292682926829273</v>
      </c>
      <c r="Q15" s="32">
        <f>data!AC96</f>
        <v>362</v>
      </c>
      <c r="R15" s="33">
        <f>data!AF96/data!AN96</f>
        <v>0.19343065693430658</v>
      </c>
      <c r="S15" s="30">
        <f>data!AG96/data!AN96</f>
        <v>0.55839416058394165</v>
      </c>
      <c r="T15" s="25">
        <f t="shared" si="16"/>
        <v>0.75182481751824826</v>
      </c>
      <c r="U15" s="29">
        <f>data!AH96/data!AO96</f>
        <v>0.21739130434782608</v>
      </c>
      <c r="V15" s="31">
        <f>data!AI96/data!AO96</f>
        <v>0.4956521739130435</v>
      </c>
      <c r="W15" s="40">
        <f t="shared" si="17"/>
        <v>0.71304347826086956</v>
      </c>
      <c r="X15" s="32">
        <f>data!AP96</f>
        <v>389</v>
      </c>
      <c r="Y15" s="33">
        <f>data!AS96/data!BA96</f>
        <v>0.26855123674911663</v>
      </c>
      <c r="Z15" s="30">
        <f>data!AT96/data!BA96</f>
        <v>0.48763250883392228</v>
      </c>
      <c r="AA15" s="25">
        <f t="shared" si="18"/>
        <v>0.75618374558303891</v>
      </c>
      <c r="AB15" s="29">
        <f>data!AU96/data!BB96</f>
        <v>0.32307692307692309</v>
      </c>
      <c r="AC15" s="31">
        <f>data!AV96/data!BB96</f>
        <v>0.44615384615384618</v>
      </c>
      <c r="AD15" s="40">
        <f t="shared" si="19"/>
        <v>0.76923076923076927</v>
      </c>
      <c r="AE15" s="32">
        <f>data!BC96</f>
        <v>413</v>
      </c>
      <c r="AF15" s="33">
        <f>data!BF96/data!BN96</f>
        <v>0.14351851851851852</v>
      </c>
      <c r="AG15" s="30">
        <f>data!BG96/data!BN96</f>
        <v>0.59259259259259256</v>
      </c>
      <c r="AH15" s="25">
        <f t="shared" si="20"/>
        <v>0.73611111111111105</v>
      </c>
      <c r="AI15" s="29">
        <f>data!BH96/data!BO96</f>
        <v>0.26271186440677968</v>
      </c>
      <c r="AJ15" s="31">
        <f>data!BI96/data!BO96</f>
        <v>0.53389830508474578</v>
      </c>
      <c r="AK15" s="40">
        <f t="shared" si="21"/>
        <v>0.79661016949152552</v>
      </c>
      <c r="AL15" s="32">
        <f>data!BP96</f>
        <v>334</v>
      </c>
      <c r="AM15" s="33">
        <f>IFERROR(data!BS96/data!$CA96," ")</f>
        <v>0.24509803921568626</v>
      </c>
      <c r="AN15" s="30">
        <f>IFERROR(data!BT96/data!$CA96," ")</f>
        <v>0.46078431372549017</v>
      </c>
      <c r="AO15" s="25">
        <f t="shared" ref="AO15" si="28">IFERROR(AM15+AN15," ")</f>
        <v>0.70588235294117641</v>
      </c>
      <c r="AP15" s="29">
        <f>IFERROR(data!BU96/data!$CB96," ")</f>
        <v>0.19658119658119658</v>
      </c>
      <c r="AQ15" s="31">
        <f>IFERROR(data!BV96/data!$CB96," ")</f>
        <v>0.51282051282051277</v>
      </c>
      <c r="AR15" s="40">
        <f t="shared" ref="AR15" si="29">IFERROR(AP15+AQ15," ")</f>
        <v>0.70940170940170932</v>
      </c>
      <c r="AS15" s="32">
        <f>data!CC96</f>
        <v>321</v>
      </c>
      <c r="AT15" s="33">
        <f>IFERROR(data!CF96/data!$CN96," ")</f>
        <v>0.18324607329842932</v>
      </c>
      <c r="AU15" s="30">
        <f>IFERROR(data!CG96/data!$CN96," ")</f>
        <v>0.51308900523560208</v>
      </c>
      <c r="AV15" s="25">
        <f t="shared" si="24"/>
        <v>0.69633507853403143</v>
      </c>
      <c r="AW15" s="29">
        <f>IFERROR(data!CH96/data!$CO96," ")</f>
        <v>0.20408163265306123</v>
      </c>
      <c r="AX15" s="31">
        <f>IFERROR(data!CI96/data!$CO96," ")</f>
        <v>0.48979591836734693</v>
      </c>
      <c r="AY15" s="40">
        <f t="shared" si="25"/>
        <v>0.69387755102040816</v>
      </c>
      <c r="AZ15" s="32">
        <f>data!CP96</f>
        <v>289</v>
      </c>
      <c r="BA15" s="33">
        <f>IFERROR(data!CS96/data!$DA96," ")</f>
        <v>0.33181818181818185</v>
      </c>
      <c r="BB15" s="30">
        <f>IFERROR(data!CT96/data!$DA96," ")</f>
        <v>0.40909090909090912</v>
      </c>
      <c r="BC15" s="25">
        <f t="shared" si="26"/>
        <v>0.74090909090909096</v>
      </c>
      <c r="BD15" s="29">
        <f>IFERROR(data!CU96/data!$DB96," ")</f>
        <v>0.3867924528301887</v>
      </c>
      <c r="BE15" s="31">
        <f>IFERROR(data!CV96/data!$DB96," ")</f>
        <v>0.33962264150943394</v>
      </c>
      <c r="BF15" s="40">
        <f t="shared" si="27"/>
        <v>0.72641509433962259</v>
      </c>
      <c r="BG15" s="32">
        <f>data!DC96</f>
        <v>326</v>
      </c>
    </row>
    <row r="16" spans="1:59" s="34" customFormat="1" x14ac:dyDescent="0.25">
      <c r="A16" s="27"/>
      <c r="B16" s="28"/>
      <c r="C16" s="28" t="s">
        <v>132</v>
      </c>
      <c r="D16" s="33">
        <f>data!F97/data!N97</f>
        <v>0.36</v>
      </c>
      <c r="E16" s="30">
        <f>data!G97/data!N97</f>
        <v>0.42</v>
      </c>
      <c r="F16" s="25">
        <f t="shared" ref="F16" si="30">D16+E16</f>
        <v>0.78</v>
      </c>
      <c r="G16" s="29">
        <f>data!H97/data!O97</f>
        <v>0</v>
      </c>
      <c r="H16" s="31">
        <f>data!I97/data!O97</f>
        <v>0.42857142857142855</v>
      </c>
      <c r="I16" s="40">
        <f t="shared" ref="I16" si="31">G16+H16</f>
        <v>0.42857142857142855</v>
      </c>
      <c r="J16" s="32">
        <f>data!P97</f>
        <v>64</v>
      </c>
      <c r="K16" s="33">
        <f>data!S97/data!AA97</f>
        <v>0.36206896551724138</v>
      </c>
      <c r="L16" s="30">
        <f>data!T97/data!AA97</f>
        <v>0.53448275862068961</v>
      </c>
      <c r="M16" s="25">
        <f t="shared" ref="M16" si="32">K16+L16</f>
        <v>0.89655172413793105</v>
      </c>
      <c r="N16" s="29">
        <f>data!U97/data!AB97</f>
        <v>0.4</v>
      </c>
      <c r="O16" s="31">
        <f>data!V97/data!AB97</f>
        <v>0.3</v>
      </c>
      <c r="P16" s="40">
        <f t="shared" ref="P16" si="33">N16+O16</f>
        <v>0.7</v>
      </c>
      <c r="Q16" s="32">
        <f>data!AC97</f>
        <v>68</v>
      </c>
      <c r="R16" s="33">
        <f>data!AF97/data!AN97</f>
        <v>0.34848484848484851</v>
      </c>
      <c r="S16" s="30">
        <f>data!AG97/data!AN97</f>
        <v>0.5</v>
      </c>
      <c r="T16" s="25">
        <f t="shared" ref="T16" si="34">R16+S16</f>
        <v>0.84848484848484851</v>
      </c>
      <c r="U16" s="29">
        <f>data!AH97/data!AO97</f>
        <v>0.375</v>
      </c>
      <c r="V16" s="31">
        <f>data!AI97/data!AO97</f>
        <v>0.5</v>
      </c>
      <c r="W16" s="40">
        <f t="shared" ref="W16" si="35">U16+V16</f>
        <v>0.875</v>
      </c>
      <c r="X16" s="32">
        <f>data!AP97</f>
        <v>74</v>
      </c>
      <c r="Y16" s="33">
        <f>data!AS97/data!BA97</f>
        <v>0.43478260869565216</v>
      </c>
      <c r="Z16" s="30">
        <f>data!AT97/data!BA97</f>
        <v>0.40579710144927539</v>
      </c>
      <c r="AA16" s="25">
        <f t="shared" ref="AA16" si="36">Y16+Z16</f>
        <v>0.84057971014492749</v>
      </c>
      <c r="AB16" s="29">
        <f>data!AU97/data!BB97</f>
        <v>0.4</v>
      </c>
      <c r="AC16" s="31">
        <f>data!AV97/data!BB97</f>
        <v>0.2</v>
      </c>
      <c r="AD16" s="40">
        <f t="shared" ref="AD16" si="37">AB16+AC16</f>
        <v>0.60000000000000009</v>
      </c>
      <c r="AE16" s="32">
        <f>data!BC97</f>
        <v>74</v>
      </c>
      <c r="AF16" s="33">
        <f>data!BF97/data!BN97</f>
        <v>0.4</v>
      </c>
      <c r="AG16" s="30">
        <f>data!BG97/data!BN97</f>
        <v>0.36</v>
      </c>
      <c r="AH16" s="25">
        <f t="shared" ref="AH16" si="38">AF16+AG16</f>
        <v>0.76</v>
      </c>
      <c r="AI16" s="29">
        <f>data!BH97/data!BO97</f>
        <v>1</v>
      </c>
      <c r="AJ16" s="31">
        <f>data!BI97/data!BO97</f>
        <v>0</v>
      </c>
      <c r="AK16" s="40">
        <f t="shared" ref="AK16" si="39">AI16+AJ16</f>
        <v>1</v>
      </c>
      <c r="AL16" s="32">
        <f>data!BP97</f>
        <v>51</v>
      </c>
      <c r="AM16" s="33">
        <f>IFERROR(data!BS97/data!$CA97," ")</f>
        <v>0.30909090909090908</v>
      </c>
      <c r="AN16" s="30">
        <f>IFERROR(data!BT97/data!$CA97," ")</f>
        <v>0.47272727272727272</v>
      </c>
      <c r="AO16" s="25">
        <f t="shared" ref="AO16" si="40">IFERROR(AM16+AN16," ")</f>
        <v>0.78181818181818175</v>
      </c>
      <c r="AP16" s="29">
        <f>IFERROR(data!BU97/data!$CB97," ")</f>
        <v>0.5</v>
      </c>
      <c r="AQ16" s="31">
        <f>IFERROR(data!BV97/data!$CB97," ")</f>
        <v>0.25</v>
      </c>
      <c r="AR16" s="40">
        <f t="shared" ref="AR16" si="41">IFERROR(AP16+AQ16," ")</f>
        <v>0.75</v>
      </c>
      <c r="AS16" s="32">
        <f>data!CC97</f>
        <v>59</v>
      </c>
      <c r="AT16" s="33">
        <f>IFERROR(data!CF97/data!$CN97," ")</f>
        <v>0.47761194029850745</v>
      </c>
      <c r="AU16" s="30">
        <f>IFERROR(data!CG97/data!$CN97," ")</f>
        <v>0.38805970149253732</v>
      </c>
      <c r="AV16" s="25">
        <f t="shared" ref="AV16" si="42">IFERROR(AT16+AU16," ")</f>
        <v>0.86567164179104483</v>
      </c>
      <c r="AW16" s="29">
        <f>IFERROR(data!CH97/data!$CO97," ")</f>
        <v>0.66666666666666663</v>
      </c>
      <c r="AX16" s="31">
        <f>IFERROR(data!CI97/data!$CO97," ")</f>
        <v>0</v>
      </c>
      <c r="AY16" s="40">
        <f t="shared" ref="AY16" si="43">IFERROR(AW16+AX16," ")</f>
        <v>0.66666666666666663</v>
      </c>
      <c r="AZ16" s="32">
        <f>data!CP97</f>
        <v>70</v>
      </c>
      <c r="BA16" s="33">
        <f>IFERROR(data!CS97/data!$DA97," ")</f>
        <v>0.52173913043478259</v>
      </c>
      <c r="BB16" s="30">
        <f>IFERROR(data!CT97/data!$DA97," ")</f>
        <v>0.34782608695652173</v>
      </c>
      <c r="BC16" s="25">
        <f t="shared" ref="BC16" si="44">IFERROR(BA16+BB16," ")</f>
        <v>0.86956521739130432</v>
      </c>
      <c r="BD16" s="29">
        <f>IFERROR(data!CU97/data!$DB97," ")</f>
        <v>1</v>
      </c>
      <c r="BE16" s="31">
        <f>IFERROR(data!CV97/data!$DB97," ")</f>
        <v>0</v>
      </c>
      <c r="BF16" s="40">
        <f t="shared" ref="BF16" si="45">IFERROR(BD16+BE16," ")</f>
        <v>1</v>
      </c>
      <c r="BG16" s="32">
        <f>data!DC97</f>
        <v>47</v>
      </c>
    </row>
    <row r="17" spans="1:59" s="65" customFormat="1" ht="15.75" thickBot="1" x14ac:dyDescent="0.3">
      <c r="A17" s="41" t="s">
        <v>119</v>
      </c>
      <c r="B17" s="49"/>
      <c r="C17" s="49"/>
      <c r="D17" s="60">
        <f>data!F74/data!N74</f>
        <v>0.14737883283877348</v>
      </c>
      <c r="E17" s="61">
        <f>data!G74/data!N74</f>
        <v>0.66765578635014833</v>
      </c>
      <c r="F17" s="45">
        <f t="shared" si="12"/>
        <v>0.81503461918892184</v>
      </c>
      <c r="G17" s="62">
        <f>data!H74/data!O74</f>
        <v>0.11521739130434783</v>
      </c>
      <c r="H17" s="63">
        <f>data!I74/data!O74</f>
        <v>0.71086956521739131</v>
      </c>
      <c r="I17" s="46">
        <f t="shared" si="13"/>
        <v>0.82608695652173914</v>
      </c>
      <c r="J17" s="76">
        <f>data!P74</f>
        <v>1471</v>
      </c>
      <c r="K17" s="60">
        <f>data!S74/data!AA74</f>
        <v>0.17053571428571429</v>
      </c>
      <c r="L17" s="61">
        <f>data!T74/data!AA74</f>
        <v>0.68571428571428572</v>
      </c>
      <c r="M17" s="45">
        <f t="shared" si="14"/>
        <v>0.85624999999999996</v>
      </c>
      <c r="N17" s="62">
        <f>data!U74/data!AB74</f>
        <v>0.1434108527131783</v>
      </c>
      <c r="O17" s="63">
        <f>data!V74/data!AB74</f>
        <v>0.65503875968992253</v>
      </c>
      <c r="P17" s="46">
        <f t="shared" si="15"/>
        <v>0.79844961240310086</v>
      </c>
      <c r="Q17" s="76">
        <f>data!AC74</f>
        <v>1636</v>
      </c>
      <c r="R17" s="60">
        <f>data!AF74/data!AN74</f>
        <v>0.16762530813475759</v>
      </c>
      <c r="S17" s="61">
        <f>data!AG74/data!AN74</f>
        <v>0.67214461791290059</v>
      </c>
      <c r="T17" s="45">
        <f t="shared" si="16"/>
        <v>0.83976992604765821</v>
      </c>
      <c r="U17" s="62">
        <f>data!AH74/data!AO74</f>
        <v>0.11214953271028037</v>
      </c>
      <c r="V17" s="63">
        <f>data!AI74/data!AO74</f>
        <v>0.69906542056074772</v>
      </c>
      <c r="W17" s="46">
        <f t="shared" si="17"/>
        <v>0.81121495327102811</v>
      </c>
      <c r="X17" s="76">
        <f>data!AP74</f>
        <v>1752</v>
      </c>
      <c r="Y17" s="60">
        <f>data!AS74/data!BA74</f>
        <v>0.17909300538047657</v>
      </c>
      <c r="Z17" s="61">
        <f>data!AT74/data!BA74</f>
        <v>0.65334358186010766</v>
      </c>
      <c r="AA17" s="45">
        <f t="shared" si="18"/>
        <v>0.83243658724058422</v>
      </c>
      <c r="AB17" s="62">
        <f>data!AU74/data!BB74</f>
        <v>0.13535353535353536</v>
      </c>
      <c r="AC17" s="63">
        <f>data!AV74/data!BB74</f>
        <v>0.68080808080808086</v>
      </c>
      <c r="AD17" s="46">
        <f t="shared" si="19"/>
        <v>0.8161616161616162</v>
      </c>
      <c r="AE17" s="76">
        <f>data!BC74</f>
        <v>1796</v>
      </c>
      <c r="AF17" s="60">
        <f>data!BF74/data!BN74</f>
        <v>0.12887828162291171</v>
      </c>
      <c r="AG17" s="61">
        <f>data!BG74/data!BN74</f>
        <v>0.70007955449482895</v>
      </c>
      <c r="AH17" s="45">
        <f t="shared" si="20"/>
        <v>0.82895783611774065</v>
      </c>
      <c r="AI17" s="62">
        <f>data!BH74/data!BO74</f>
        <v>9.9796334012219962E-2</v>
      </c>
      <c r="AJ17" s="63">
        <f>data!BI74/data!BO74</f>
        <v>0.73523421588594706</v>
      </c>
      <c r="AK17" s="46">
        <f t="shared" si="21"/>
        <v>0.83503054989816705</v>
      </c>
      <c r="AL17" s="76">
        <f>data!BP74</f>
        <v>1748</v>
      </c>
      <c r="AM17" s="60">
        <f>IFERROR(data!BS74/data!$CA74," ")</f>
        <v>0.14795474325500435</v>
      </c>
      <c r="AN17" s="61">
        <f>IFERROR(data!BT74/data!$CA74," ")</f>
        <v>0.69538729329852045</v>
      </c>
      <c r="AO17" s="45">
        <f t="shared" ref="AO17" si="46">IFERROR(AM17+AN17," ")</f>
        <v>0.8433420365535248</v>
      </c>
      <c r="AP17" s="62">
        <f>IFERROR(data!BU74/data!$CB74," ")</f>
        <v>9.0702947845804988E-2</v>
      </c>
      <c r="AQ17" s="63">
        <f>IFERROR(data!BV74/data!$CB74," ")</f>
        <v>0.71882086167800452</v>
      </c>
      <c r="AR17" s="46">
        <f t="shared" ref="AR17" si="47">IFERROR(AP17+AQ17," ")</f>
        <v>0.80952380952380953</v>
      </c>
      <c r="AS17" s="76">
        <f>data!CC74</f>
        <v>1590</v>
      </c>
      <c r="AT17" s="60">
        <f>IFERROR(data!CF74/data!$CN74," ")</f>
        <v>0.1542056074766355</v>
      </c>
      <c r="AU17" s="61">
        <f>IFERROR(data!CG74/data!$CN74," ")</f>
        <v>0.68785046728971966</v>
      </c>
      <c r="AV17" s="45">
        <f t="shared" si="24"/>
        <v>0.84205607476635513</v>
      </c>
      <c r="AW17" s="62">
        <f>IFERROR(data!CH74/data!$CO74," ")</f>
        <v>0.11977715877437325</v>
      </c>
      <c r="AX17" s="63">
        <f>IFERROR(data!CI74/data!$CO74," ")</f>
        <v>0.62674094707520889</v>
      </c>
      <c r="AY17" s="46">
        <f t="shared" si="25"/>
        <v>0.74651810584958211</v>
      </c>
      <c r="AZ17" s="76">
        <f>data!CP74</f>
        <v>1429</v>
      </c>
      <c r="BA17" s="60">
        <f>IFERROR(data!CS74/data!$DA74," ")</f>
        <v>0.15587967183226983</v>
      </c>
      <c r="BB17" s="61">
        <f>IFERROR(data!CT74/data!$DA74," ")</f>
        <v>0.68094804010938925</v>
      </c>
      <c r="BC17" s="45">
        <f t="shared" si="26"/>
        <v>0.83682771194165906</v>
      </c>
      <c r="BD17" s="62">
        <f>IFERROR(data!CU74/data!$DB74," ")</f>
        <v>0.19402985074626866</v>
      </c>
      <c r="BE17" s="63">
        <f>IFERROR(data!CV74/data!$DB74," ")</f>
        <v>0.62388059701492538</v>
      </c>
      <c r="BF17" s="46">
        <f t="shared" si="27"/>
        <v>0.81791044776119404</v>
      </c>
      <c r="BG17" s="76">
        <f>data!DC74</f>
        <v>1432</v>
      </c>
    </row>
    <row r="19" spans="1:59" x14ac:dyDescent="0.25">
      <c r="C19" t="s">
        <v>107</v>
      </c>
    </row>
    <row r="20" spans="1:59" x14ac:dyDescent="0.25">
      <c r="C20" s="39" t="s">
        <v>108</v>
      </c>
    </row>
    <row r="21" spans="1:59" x14ac:dyDescent="0.25">
      <c r="C21" s="39" t="s">
        <v>109</v>
      </c>
    </row>
  </sheetData>
  <pageMargins left="0.7" right="0.7" top="0.75" bottom="0.75" header="0.3" footer="0.3"/>
  <pageSetup orientation="landscape" r:id="rId1"/>
  <headerFooter>
    <oddFooter>&amp;L&amp;8OIRA &amp;D&amp;C&amp;8&amp;P&amp;R&amp;8&amp;F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G21"/>
  <sheetViews>
    <sheetView zoomScaleNormal="100" workbookViewId="0">
      <pane xSplit="3" ySplit="6" topLeftCell="AK7" activePane="bottomRight" state="frozen"/>
      <selection activeCell="BR20" sqref="BR20"/>
      <selection pane="topRight" activeCell="BR20" sqref="BR20"/>
      <selection pane="bottomLeft" activeCell="BR20" sqref="BR20"/>
      <selection pane="bottomRight" activeCell="BA10" sqref="BA10"/>
    </sheetView>
  </sheetViews>
  <sheetFormatPr defaultRowHeight="15" x14ac:dyDescent="0.25"/>
  <cols>
    <col min="1" max="1" width="2.85546875" customWidth="1"/>
    <col min="2" max="2" width="8.140625" customWidth="1"/>
    <col min="3" max="3" width="28.42578125" customWidth="1"/>
    <col min="6" max="8" width="8.85546875" customWidth="1"/>
    <col min="9" max="9" width="8.140625" customWidth="1"/>
    <col min="10" max="10" width="5.42578125" customWidth="1"/>
    <col min="11" max="15" width="8.85546875" customWidth="1"/>
    <col min="16" max="16" width="8.5703125" customWidth="1"/>
    <col min="17" max="17" width="5.28515625" customWidth="1"/>
    <col min="18" max="23" width="8.85546875" customWidth="1"/>
    <col min="24" max="24" width="5.5703125" customWidth="1"/>
    <col min="25" max="30" width="8.85546875" customWidth="1"/>
    <col min="31" max="31" width="5.42578125" customWidth="1"/>
    <col min="32" max="35" width="8.85546875" customWidth="1"/>
    <col min="37" max="37" width="8.85546875" customWidth="1"/>
    <col min="38" max="38" width="5.42578125" customWidth="1"/>
    <col min="39" max="42" width="8.85546875" customWidth="1"/>
    <col min="44" max="44" width="8.85546875" customWidth="1"/>
    <col min="45" max="45" width="5.42578125" customWidth="1"/>
    <col min="46" max="49" width="8.85546875" customWidth="1"/>
    <col min="51" max="51" width="8.85546875" customWidth="1"/>
    <col min="52" max="52" width="5.42578125" customWidth="1"/>
    <col min="53" max="56" width="8.85546875" customWidth="1"/>
    <col min="58" max="58" width="8.85546875" customWidth="1"/>
    <col min="59" max="59" width="5.42578125" customWidth="1"/>
  </cols>
  <sheetData>
    <row r="1" spans="1:59" ht="18.75" customHeight="1" x14ac:dyDescent="0.3">
      <c r="C1" s="1" t="s">
        <v>91</v>
      </c>
    </row>
    <row r="2" spans="1:59" ht="19.5" customHeight="1" thickBot="1" x14ac:dyDescent="0.35">
      <c r="A2" s="2"/>
      <c r="B2" s="2"/>
      <c r="C2" s="2" t="s">
        <v>120</v>
      </c>
    </row>
    <row r="3" spans="1:59" x14ac:dyDescent="0.25">
      <c r="A3" s="3"/>
      <c r="B3" s="48"/>
      <c r="C3" s="4"/>
      <c r="D3" s="7" t="s">
        <v>93</v>
      </c>
      <c r="E3" s="5"/>
      <c r="F3" s="5"/>
      <c r="G3" s="5"/>
      <c r="H3" s="5"/>
      <c r="I3" s="5"/>
      <c r="J3" s="6"/>
      <c r="K3" s="7" t="s">
        <v>94</v>
      </c>
      <c r="L3" s="5"/>
      <c r="M3" s="5"/>
      <c r="N3" s="5"/>
      <c r="O3" s="5"/>
      <c r="P3" s="5"/>
      <c r="Q3" s="6"/>
      <c r="R3" s="7" t="s">
        <v>95</v>
      </c>
      <c r="S3" s="5"/>
      <c r="T3" s="5"/>
      <c r="U3" s="5"/>
      <c r="V3" s="5"/>
      <c r="W3" s="5"/>
      <c r="X3" s="6"/>
      <c r="Y3" s="7" t="s">
        <v>96</v>
      </c>
      <c r="Z3" s="5"/>
      <c r="AA3" s="5"/>
      <c r="AB3" s="5"/>
      <c r="AC3" s="5"/>
      <c r="AD3" s="5"/>
      <c r="AE3" s="6"/>
      <c r="AF3" s="7" t="s">
        <v>110</v>
      </c>
      <c r="AG3" s="5"/>
      <c r="AH3" s="5"/>
      <c r="AI3" s="5"/>
      <c r="AJ3" s="5"/>
      <c r="AK3" s="5"/>
      <c r="AL3" s="6"/>
      <c r="AM3" s="7" t="s">
        <v>140</v>
      </c>
      <c r="AN3" s="5"/>
      <c r="AO3" s="5"/>
      <c r="AP3" s="5"/>
      <c r="AQ3" s="5"/>
      <c r="AR3" s="5"/>
      <c r="AS3" s="6"/>
      <c r="AT3" s="7" t="s">
        <v>143</v>
      </c>
      <c r="AU3" s="5"/>
      <c r="AV3" s="5"/>
      <c r="AW3" s="5"/>
      <c r="AX3" s="5"/>
      <c r="AY3" s="5"/>
      <c r="AZ3" s="6"/>
      <c r="BA3" s="7" t="s">
        <v>146</v>
      </c>
      <c r="BB3" s="5"/>
      <c r="BC3" s="5"/>
      <c r="BD3" s="5"/>
      <c r="BE3" s="5"/>
      <c r="BF3" s="5"/>
      <c r="BG3" s="6"/>
    </row>
    <row r="4" spans="1:59" s="15" customFormat="1" ht="14.45" customHeight="1" x14ac:dyDescent="0.25">
      <c r="A4" s="8"/>
      <c r="B4" s="9"/>
      <c r="C4" s="9"/>
      <c r="D4" s="14" t="s">
        <v>97</v>
      </c>
      <c r="E4" s="11"/>
      <c r="F4" s="11"/>
      <c r="G4" s="11"/>
      <c r="H4" s="11"/>
      <c r="I4" s="12"/>
      <c r="J4" s="13" t="s">
        <v>98</v>
      </c>
      <c r="K4" s="14" t="s">
        <v>97</v>
      </c>
      <c r="L4" s="11"/>
      <c r="M4" s="11"/>
      <c r="N4" s="11"/>
      <c r="O4" s="11"/>
      <c r="P4" s="12"/>
      <c r="Q4" s="13" t="s">
        <v>98</v>
      </c>
      <c r="R4" s="14" t="s">
        <v>97</v>
      </c>
      <c r="S4" s="11"/>
      <c r="T4" s="11"/>
      <c r="U4" s="11"/>
      <c r="V4" s="11"/>
      <c r="W4" s="12"/>
      <c r="X4" s="13" t="s">
        <v>98</v>
      </c>
      <c r="Y4" s="14" t="s">
        <v>97</v>
      </c>
      <c r="Z4" s="11"/>
      <c r="AA4" s="11"/>
      <c r="AB4" s="11"/>
      <c r="AC4" s="11"/>
      <c r="AD4" s="12"/>
      <c r="AE4" s="13" t="s">
        <v>98</v>
      </c>
      <c r="AF4" s="14" t="s">
        <v>97</v>
      </c>
      <c r="AG4" s="11"/>
      <c r="AH4" s="11"/>
      <c r="AI4" s="11"/>
      <c r="AJ4" s="11"/>
      <c r="AK4" s="12"/>
      <c r="AL4" s="13" t="s">
        <v>98</v>
      </c>
      <c r="AM4" s="14" t="s">
        <v>97</v>
      </c>
      <c r="AN4" s="11"/>
      <c r="AO4" s="11"/>
      <c r="AP4" s="11"/>
      <c r="AQ4" s="11"/>
      <c r="AR4" s="12"/>
      <c r="AS4" s="13" t="s">
        <v>98</v>
      </c>
      <c r="AT4" s="14" t="s">
        <v>97</v>
      </c>
      <c r="AU4" s="11"/>
      <c r="AV4" s="11"/>
      <c r="AW4" s="11"/>
      <c r="AX4" s="11"/>
      <c r="AY4" s="12"/>
      <c r="AZ4" s="13" t="s">
        <v>98</v>
      </c>
      <c r="BA4" s="14" t="s">
        <v>97</v>
      </c>
      <c r="BB4" s="11"/>
      <c r="BC4" s="11"/>
      <c r="BD4" s="11"/>
      <c r="BE4" s="11"/>
      <c r="BF4" s="12"/>
      <c r="BG4" s="13" t="s">
        <v>98</v>
      </c>
    </row>
    <row r="5" spans="1:59" s="15" customFormat="1" ht="14.45" customHeight="1" x14ac:dyDescent="0.25">
      <c r="A5" s="8"/>
      <c r="B5" s="9"/>
      <c r="C5" s="9"/>
      <c r="D5" s="14" t="s">
        <v>99</v>
      </c>
      <c r="E5" s="17"/>
      <c r="F5" s="16"/>
      <c r="G5" s="10" t="s">
        <v>100</v>
      </c>
      <c r="H5" s="17"/>
      <c r="I5" s="16"/>
      <c r="J5" s="13" t="s">
        <v>101</v>
      </c>
      <c r="K5" s="14" t="s">
        <v>99</v>
      </c>
      <c r="L5" s="17"/>
      <c r="M5" s="16"/>
      <c r="N5" s="10" t="s">
        <v>100</v>
      </c>
      <c r="O5" s="17"/>
      <c r="P5" s="16"/>
      <c r="Q5" s="13" t="s">
        <v>101</v>
      </c>
      <c r="R5" s="14" t="s">
        <v>99</v>
      </c>
      <c r="S5" s="17"/>
      <c r="T5" s="16"/>
      <c r="U5" s="10" t="s">
        <v>100</v>
      </c>
      <c r="V5" s="17"/>
      <c r="W5" s="16"/>
      <c r="X5" s="13" t="s">
        <v>101</v>
      </c>
      <c r="Y5" s="14" t="s">
        <v>99</v>
      </c>
      <c r="Z5" s="17"/>
      <c r="AA5" s="16"/>
      <c r="AB5" s="10" t="s">
        <v>100</v>
      </c>
      <c r="AC5" s="17"/>
      <c r="AD5" s="16"/>
      <c r="AE5" s="13" t="s">
        <v>101</v>
      </c>
      <c r="AF5" s="14" t="s">
        <v>99</v>
      </c>
      <c r="AG5" s="17"/>
      <c r="AH5" s="16"/>
      <c r="AI5" s="10" t="s">
        <v>100</v>
      </c>
      <c r="AJ5" s="17"/>
      <c r="AK5" s="16"/>
      <c r="AL5" s="13" t="s">
        <v>101</v>
      </c>
      <c r="AM5" s="14" t="s">
        <v>99</v>
      </c>
      <c r="AN5" s="11"/>
      <c r="AO5" s="16"/>
      <c r="AP5" s="10" t="s">
        <v>100</v>
      </c>
      <c r="AQ5" s="17"/>
      <c r="AR5" s="16"/>
      <c r="AS5" s="13" t="s">
        <v>101</v>
      </c>
      <c r="AT5" s="14" t="s">
        <v>99</v>
      </c>
      <c r="AU5" s="11"/>
      <c r="AV5" s="16"/>
      <c r="AW5" s="10" t="s">
        <v>100</v>
      </c>
      <c r="AX5" s="17"/>
      <c r="AY5" s="16"/>
      <c r="AZ5" s="13" t="s">
        <v>101</v>
      </c>
      <c r="BA5" s="14" t="s">
        <v>99</v>
      </c>
      <c r="BB5" s="11"/>
      <c r="BC5" s="16"/>
      <c r="BD5" s="10" t="s">
        <v>100</v>
      </c>
      <c r="BE5" s="17"/>
      <c r="BF5" s="16"/>
      <c r="BG5" s="13" t="s">
        <v>101</v>
      </c>
    </row>
    <row r="6" spans="1:59" s="15" customFormat="1" ht="33" customHeight="1" thickBot="1" x14ac:dyDescent="0.3">
      <c r="A6" s="18"/>
      <c r="B6" s="19"/>
      <c r="C6" s="19"/>
      <c r="D6" s="24" t="s">
        <v>102</v>
      </c>
      <c r="E6" s="21" t="s">
        <v>103</v>
      </c>
      <c r="F6" s="22" t="s">
        <v>104</v>
      </c>
      <c r="G6" s="20" t="s">
        <v>102</v>
      </c>
      <c r="H6" s="21" t="s">
        <v>103</v>
      </c>
      <c r="I6" s="22" t="s">
        <v>104</v>
      </c>
      <c r="J6" s="23"/>
      <c r="K6" s="24" t="s">
        <v>102</v>
      </c>
      <c r="L6" s="21" t="s">
        <v>103</v>
      </c>
      <c r="M6" s="22" t="s">
        <v>104</v>
      </c>
      <c r="N6" s="20" t="s">
        <v>102</v>
      </c>
      <c r="O6" s="21" t="s">
        <v>103</v>
      </c>
      <c r="P6" s="22" t="s">
        <v>104</v>
      </c>
      <c r="Q6" s="23"/>
      <c r="R6" s="24" t="s">
        <v>102</v>
      </c>
      <c r="S6" s="21" t="s">
        <v>103</v>
      </c>
      <c r="T6" s="22" t="s">
        <v>104</v>
      </c>
      <c r="U6" s="20" t="s">
        <v>102</v>
      </c>
      <c r="V6" s="21" t="s">
        <v>103</v>
      </c>
      <c r="W6" s="22" t="s">
        <v>104</v>
      </c>
      <c r="X6" s="23"/>
      <c r="Y6" s="24" t="s">
        <v>102</v>
      </c>
      <c r="Z6" s="21" t="s">
        <v>103</v>
      </c>
      <c r="AA6" s="22" t="s">
        <v>104</v>
      </c>
      <c r="AB6" s="20" t="s">
        <v>102</v>
      </c>
      <c r="AC6" s="21" t="s">
        <v>103</v>
      </c>
      <c r="AD6" s="22" t="s">
        <v>104</v>
      </c>
      <c r="AE6" s="23"/>
      <c r="AF6" s="24" t="s">
        <v>102</v>
      </c>
      <c r="AG6" s="21" t="s">
        <v>103</v>
      </c>
      <c r="AH6" s="22" t="s">
        <v>104</v>
      </c>
      <c r="AI6" s="20" t="s">
        <v>102</v>
      </c>
      <c r="AJ6" s="21" t="s">
        <v>103</v>
      </c>
      <c r="AK6" s="22" t="s">
        <v>104</v>
      </c>
      <c r="AL6" s="23"/>
      <c r="AM6" s="24" t="s">
        <v>102</v>
      </c>
      <c r="AN6" s="21" t="s">
        <v>103</v>
      </c>
      <c r="AO6" s="22" t="s">
        <v>104</v>
      </c>
      <c r="AP6" s="20" t="s">
        <v>102</v>
      </c>
      <c r="AQ6" s="21" t="s">
        <v>103</v>
      </c>
      <c r="AR6" s="22" t="s">
        <v>104</v>
      </c>
      <c r="AS6" s="23"/>
      <c r="AT6" s="24" t="s">
        <v>102</v>
      </c>
      <c r="AU6" s="21" t="s">
        <v>103</v>
      </c>
      <c r="AV6" s="22" t="s">
        <v>104</v>
      </c>
      <c r="AW6" s="20" t="s">
        <v>102</v>
      </c>
      <c r="AX6" s="21" t="s">
        <v>103</v>
      </c>
      <c r="AY6" s="22" t="s">
        <v>104</v>
      </c>
      <c r="AZ6" s="23"/>
      <c r="BA6" s="24" t="s">
        <v>102</v>
      </c>
      <c r="BB6" s="21" t="s">
        <v>103</v>
      </c>
      <c r="BC6" s="22" t="s">
        <v>104</v>
      </c>
      <c r="BD6" s="20" t="s">
        <v>102</v>
      </c>
      <c r="BE6" s="21" t="s">
        <v>103</v>
      </c>
      <c r="BF6" s="22" t="s">
        <v>104</v>
      </c>
      <c r="BG6" s="23"/>
    </row>
    <row r="7" spans="1:59" s="34" customFormat="1" ht="15.75" thickTop="1" x14ac:dyDescent="0.25">
      <c r="A7" s="27" t="s">
        <v>121</v>
      </c>
      <c r="B7" s="110" t="s">
        <v>71</v>
      </c>
      <c r="C7" s="110" t="s">
        <v>71</v>
      </c>
      <c r="D7" s="111">
        <f>data!F75/data!N75</f>
        <v>0.18461538461538463</v>
      </c>
      <c r="E7" s="112">
        <f>data!G75/data!N75</f>
        <v>0.60769230769230764</v>
      </c>
      <c r="F7" s="113">
        <f t="shared" ref="F7" si="0">D7+E7</f>
        <v>0.79230769230769227</v>
      </c>
      <c r="G7" s="114">
        <f>data!H75/data!O75</f>
        <v>0.14035087719298245</v>
      </c>
      <c r="H7" s="115">
        <f>data!I75/data!O75</f>
        <v>0.73684210526315785</v>
      </c>
      <c r="I7" s="116">
        <f t="shared" ref="I7" si="1">G7+H7</f>
        <v>0.8771929824561403</v>
      </c>
      <c r="J7" s="117">
        <f>data!P75</f>
        <v>187</v>
      </c>
      <c r="K7" s="111">
        <f>data!S75/data!AA75</f>
        <v>0.14960629921259844</v>
      </c>
      <c r="L7" s="112">
        <f>data!T75/data!AA75</f>
        <v>0.67716535433070868</v>
      </c>
      <c r="M7" s="113">
        <f t="shared" ref="M7" si="2">K7+L7</f>
        <v>0.82677165354330717</v>
      </c>
      <c r="N7" s="114">
        <f>data!U75/data!AB75</f>
        <v>9.375E-2</v>
      </c>
      <c r="O7" s="115">
        <f>data!V75/data!AB75</f>
        <v>0.6875</v>
      </c>
      <c r="P7" s="116">
        <f t="shared" ref="P7" si="3">N7+O7</f>
        <v>0.78125</v>
      </c>
      <c r="Q7" s="117">
        <f>data!AC75</f>
        <v>191</v>
      </c>
      <c r="R7" s="111">
        <f>data!AF75/data!AN75</f>
        <v>0.15942028985507245</v>
      </c>
      <c r="S7" s="112">
        <f>data!AG75/data!AN75</f>
        <v>0.65942028985507251</v>
      </c>
      <c r="T7" s="113">
        <f t="shared" ref="T7" si="4">R7+S7</f>
        <v>0.81884057971014501</v>
      </c>
      <c r="U7" s="114">
        <f>data!AH75/data!AO75</f>
        <v>0.11290322580645161</v>
      </c>
      <c r="V7" s="114">
        <f>data!AI75/data!AO75</f>
        <v>0.532258064516129</v>
      </c>
      <c r="W7" s="116">
        <f t="shared" ref="W7" si="5">U7+V7</f>
        <v>0.64516129032258063</v>
      </c>
      <c r="X7" s="117">
        <f>data!AP75</f>
        <v>200</v>
      </c>
      <c r="Y7" s="111">
        <f>data!AS75/data!BA75</f>
        <v>0.14383561643835616</v>
      </c>
      <c r="Z7" s="112">
        <f>data!AT75/data!BA75</f>
        <v>0.73287671232876717</v>
      </c>
      <c r="AA7" s="113">
        <f t="shared" ref="AA7" si="6">Y7+Z7</f>
        <v>0.87671232876712335</v>
      </c>
      <c r="AB7" s="114">
        <f>data!AU75/data!BB75</f>
        <v>0.21276595744680851</v>
      </c>
      <c r="AC7" s="114">
        <f>data!AV75/data!BB75</f>
        <v>0.57446808510638303</v>
      </c>
      <c r="AD7" s="116">
        <f t="shared" ref="AD7" si="7">AB7+AC7</f>
        <v>0.78723404255319152</v>
      </c>
      <c r="AE7" s="117">
        <f>data!BC75</f>
        <v>193</v>
      </c>
      <c r="AF7" s="111">
        <f>data!BF75/data!BN75</f>
        <v>0.13068181818181818</v>
      </c>
      <c r="AG7" s="112">
        <f>data!BG75/data!BN75</f>
        <v>0.72727272727272729</v>
      </c>
      <c r="AH7" s="113">
        <f t="shared" ref="AH7" si="8">AF7+AG7</f>
        <v>0.85795454545454541</v>
      </c>
      <c r="AI7" s="114">
        <f>data!BH75/data!BO75</f>
        <v>0.1111111111111111</v>
      </c>
      <c r="AJ7" s="114">
        <f>data!BI75/data!BO75</f>
        <v>0.64814814814814814</v>
      </c>
      <c r="AK7" s="116">
        <f t="shared" ref="AK7" si="9">AI7+AJ7</f>
        <v>0.7592592592592593</v>
      </c>
      <c r="AL7" s="117">
        <f>data!BP75</f>
        <v>230</v>
      </c>
      <c r="AM7" s="111">
        <f>IFERROR(data!BS75/data!$CA75," ")</f>
        <v>0.11864406779661017</v>
      </c>
      <c r="AN7" s="112">
        <f>IFERROR(data!BT75/data!$CA75," ")</f>
        <v>0.69491525423728817</v>
      </c>
      <c r="AO7" s="113">
        <f t="shared" ref="AO7" si="10">IFERROR(AM7+AN7," ")</f>
        <v>0.81355932203389836</v>
      </c>
      <c r="AP7" s="114">
        <f>IFERROR(data!BU75/data!$CB75," ")</f>
        <v>0.12244897959183673</v>
      </c>
      <c r="AQ7" s="115">
        <f>IFERROR(data!BV75/data!$CB75," ")</f>
        <v>0.5714285714285714</v>
      </c>
      <c r="AR7" s="116">
        <f t="shared" ref="AR7" si="11">IFERROR(AP7+AQ7," ")</f>
        <v>0.69387755102040816</v>
      </c>
      <c r="AS7" s="117">
        <f>data!CC75</f>
        <v>226</v>
      </c>
      <c r="AT7" s="111">
        <f>IFERROR(data!CF75/data!$CN75," ")</f>
        <v>0.12865497076023391</v>
      </c>
      <c r="AU7" s="112">
        <f>IFERROR(data!CG75/data!$CN75," ")</f>
        <v>0.67836257309941517</v>
      </c>
      <c r="AV7" s="113">
        <f>IFERROR(AT7+AU7," ")</f>
        <v>0.80701754385964908</v>
      </c>
      <c r="AW7" s="114">
        <f>IFERROR(data!CH75/data!$CO75," ")</f>
        <v>0.12962962962962962</v>
      </c>
      <c r="AX7" s="115">
        <f>IFERROR(data!CI75/data!$CO75," ")</f>
        <v>0.55555555555555558</v>
      </c>
      <c r="AY7" s="116">
        <f>IFERROR(AW7+AX7," ")</f>
        <v>0.68518518518518523</v>
      </c>
      <c r="AZ7" s="117">
        <f>data!CP75</f>
        <v>225</v>
      </c>
      <c r="BA7" s="111">
        <f>IFERROR(data!CS75/data!$DA75," ")</f>
        <v>0.19289340101522842</v>
      </c>
      <c r="BB7" s="112">
        <f>IFERROR(data!CT75/data!$DA75," ")</f>
        <v>0.65989847715736039</v>
      </c>
      <c r="BC7" s="113">
        <f>IFERROR(BA7+BB7," ")</f>
        <v>0.85279187817258884</v>
      </c>
      <c r="BD7" s="114">
        <f>IFERROR(data!CU75/data!$DB75," ")</f>
        <v>9.45945945945946E-2</v>
      </c>
      <c r="BE7" s="115">
        <f>IFERROR(data!CV75/data!$DB75," ")</f>
        <v>0.68918918918918914</v>
      </c>
      <c r="BF7" s="116">
        <f>IFERROR(BD7+BE7," ")</f>
        <v>0.78378378378378377</v>
      </c>
      <c r="BG7" s="117">
        <f>data!DC75</f>
        <v>271</v>
      </c>
    </row>
    <row r="8" spans="1:59" s="34" customFormat="1" x14ac:dyDescent="0.25">
      <c r="A8" s="27"/>
      <c r="B8" s="28" t="s">
        <v>72</v>
      </c>
      <c r="C8" s="28" t="s">
        <v>73</v>
      </c>
      <c r="D8" s="33"/>
      <c r="E8" s="30"/>
      <c r="F8" s="25"/>
      <c r="G8" s="29"/>
      <c r="H8" s="31"/>
      <c r="I8" s="40"/>
      <c r="J8" s="50">
        <f>data!P76</f>
        <v>0</v>
      </c>
      <c r="K8" s="33"/>
      <c r="L8" s="30"/>
      <c r="M8" s="25"/>
      <c r="N8" s="29"/>
      <c r="O8" s="31"/>
      <c r="P8" s="40"/>
      <c r="Q8" s="50">
        <f>data!AC76</f>
        <v>0</v>
      </c>
      <c r="R8" s="33"/>
      <c r="S8" s="30"/>
      <c r="T8" s="25"/>
      <c r="U8" s="29"/>
      <c r="V8" s="31"/>
      <c r="W8" s="40"/>
      <c r="X8" s="50">
        <f>data!AP76</f>
        <v>0</v>
      </c>
      <c r="Y8" s="33"/>
      <c r="Z8" s="30"/>
      <c r="AA8" s="25"/>
      <c r="AB8" s="29"/>
      <c r="AC8" s="31"/>
      <c r="AD8" s="40"/>
      <c r="AE8" s="50">
        <f>data!BC76</f>
        <v>0</v>
      </c>
      <c r="AF8" s="33">
        <f>data!BF76/data!BN76</f>
        <v>0.10869565217391304</v>
      </c>
      <c r="AG8" s="30">
        <f>data!BG76/data!BN76</f>
        <v>0.78260869565217395</v>
      </c>
      <c r="AH8" s="25">
        <f t="shared" ref="AH8:AH17" si="12">AF8+AG8</f>
        <v>0.89130434782608703</v>
      </c>
      <c r="AI8" s="29">
        <f>data!BH76/data!BO76</f>
        <v>0.23333333333333334</v>
      </c>
      <c r="AJ8" s="31">
        <f>data!BI76/data!BO76</f>
        <v>0.5</v>
      </c>
      <c r="AK8" s="40">
        <f t="shared" ref="AK8:AK17" si="13">AI8+AJ8</f>
        <v>0.73333333333333339</v>
      </c>
      <c r="AL8" s="50">
        <f>data!BP76</f>
        <v>76</v>
      </c>
      <c r="AM8" s="33">
        <f>IFERROR(data!BS76/data!$CA76," ")</f>
        <v>0.14204545454545456</v>
      </c>
      <c r="AN8" s="30">
        <f>IFERROR(data!BT76/data!$CA76," ")</f>
        <v>0.6875</v>
      </c>
      <c r="AO8" s="25">
        <f t="shared" ref="AO8:AO17" si="14">IFERROR(AM8+AN8," ")</f>
        <v>0.82954545454545459</v>
      </c>
      <c r="AP8" s="29">
        <f>IFERROR(data!BU76/data!$CB76," ")</f>
        <v>0.16981132075471697</v>
      </c>
      <c r="AQ8" s="31">
        <f>IFERROR(data!BV76/data!$CB76," ")</f>
        <v>0.67924528301886788</v>
      </c>
      <c r="AR8" s="40">
        <f t="shared" ref="AR8:AR17" si="15">IFERROR(AP8+AQ8," ")</f>
        <v>0.84905660377358483</v>
      </c>
      <c r="AS8" s="50">
        <f>data!CC76</f>
        <v>229</v>
      </c>
      <c r="AT8" s="33">
        <f>IFERROR(data!CF76/data!$CN76," ")</f>
        <v>9.1891891891891897E-2</v>
      </c>
      <c r="AU8" s="30">
        <f>IFERROR(data!CG76/data!$CN76," ")</f>
        <v>0.74594594594594599</v>
      </c>
      <c r="AV8" s="25">
        <f t="shared" ref="AV8:AV17" si="16">IFERROR(AT8+AU8," ")</f>
        <v>0.83783783783783794</v>
      </c>
      <c r="AW8" s="29">
        <f>IFERROR(data!CH76/data!$CO76," ")</f>
        <v>0.11363636363636363</v>
      </c>
      <c r="AX8" s="31">
        <f>IFERROR(data!CI76/data!$CO76," ")</f>
        <v>0.65909090909090906</v>
      </c>
      <c r="AY8" s="40">
        <f t="shared" ref="AY8:AY17" si="17">IFERROR(AW8+AX8," ")</f>
        <v>0.77272727272727271</v>
      </c>
      <c r="AZ8" s="50">
        <f>data!CP76</f>
        <v>229</v>
      </c>
      <c r="BA8" s="33">
        <f>IFERROR(data!CS76/data!$DA76," ")</f>
        <v>0.10650887573964497</v>
      </c>
      <c r="BB8" s="30">
        <f>IFERROR(data!CT76/data!$DA76," ")</f>
        <v>0.72189349112426038</v>
      </c>
      <c r="BC8" s="25">
        <f t="shared" ref="BC8:BC17" si="18">IFERROR(BA8+BB8," ")</f>
        <v>0.82840236686390534</v>
      </c>
      <c r="BD8" s="29">
        <f>IFERROR(data!CU76/data!$DB76," ")</f>
        <v>3.2786885245901641E-2</v>
      </c>
      <c r="BE8" s="31">
        <f>IFERROR(data!CV76/data!$DB76," ")</f>
        <v>0.65573770491803274</v>
      </c>
      <c r="BF8" s="40">
        <f t="shared" ref="BF8:BF17" si="19">IFERROR(BD8+BE8," ")</f>
        <v>0.68852459016393441</v>
      </c>
      <c r="BG8" s="50">
        <f>data!DC76</f>
        <v>230</v>
      </c>
    </row>
    <row r="9" spans="1:59" s="34" customFormat="1" x14ac:dyDescent="0.25">
      <c r="A9" s="27"/>
      <c r="B9" s="28"/>
      <c r="C9" s="28" t="s">
        <v>74</v>
      </c>
      <c r="D9" s="33"/>
      <c r="E9" s="30"/>
      <c r="F9" s="25"/>
      <c r="G9" s="29"/>
      <c r="H9" s="31"/>
      <c r="I9" s="40"/>
      <c r="J9" s="50">
        <f>data!P77</f>
        <v>0</v>
      </c>
      <c r="K9" s="33"/>
      <c r="L9" s="30"/>
      <c r="M9" s="25"/>
      <c r="N9" s="29"/>
      <c r="O9" s="31"/>
      <c r="P9" s="40"/>
      <c r="Q9" s="50">
        <f>data!AC77</f>
        <v>0</v>
      </c>
      <c r="R9" s="33"/>
      <c r="S9" s="30"/>
      <c r="T9" s="25"/>
      <c r="U9" s="29"/>
      <c r="V9" s="31"/>
      <c r="W9" s="40"/>
      <c r="X9" s="50">
        <f>data!AP77</f>
        <v>0</v>
      </c>
      <c r="Y9" s="33"/>
      <c r="Z9" s="30"/>
      <c r="AA9" s="25"/>
      <c r="AB9" s="29"/>
      <c r="AC9" s="31"/>
      <c r="AD9" s="40"/>
      <c r="AE9" s="50">
        <f>data!BC77</f>
        <v>0</v>
      </c>
      <c r="AF9" s="33">
        <f>data!BF77/data!BN77</f>
        <v>0.63636363636363635</v>
      </c>
      <c r="AG9" s="30">
        <f>data!BG77/data!BN77</f>
        <v>0</v>
      </c>
      <c r="AH9" s="25">
        <f t="shared" si="12"/>
        <v>0.63636363636363635</v>
      </c>
      <c r="AI9" s="29"/>
      <c r="AJ9" s="31"/>
      <c r="AK9" s="40"/>
      <c r="AL9" s="50">
        <f>data!BP77</f>
        <v>33</v>
      </c>
      <c r="AM9" s="33" t="str">
        <f>IFERROR(data!BS77/data!$CA77," ")</f>
        <v xml:space="preserve"> </v>
      </c>
      <c r="AN9" s="30" t="str">
        <f>IFERROR(data!BT77/data!$CA77," ")</f>
        <v xml:space="preserve"> </v>
      </c>
      <c r="AO9" s="25" t="str">
        <f t="shared" si="14"/>
        <v xml:space="preserve"> </v>
      </c>
      <c r="AP9" s="29" t="str">
        <f>IFERROR(data!BU77/data!$CB77," ")</f>
        <v xml:space="preserve"> </v>
      </c>
      <c r="AQ9" s="31" t="str">
        <f>IFERROR(data!BV77/data!$CB77," ")</f>
        <v xml:space="preserve"> </v>
      </c>
      <c r="AR9" s="40" t="str">
        <f t="shared" si="15"/>
        <v xml:space="preserve"> </v>
      </c>
      <c r="AS9" s="50">
        <f>data!CC77</f>
        <v>0</v>
      </c>
      <c r="AT9" s="33" t="str">
        <f>IFERROR(data!CF77/data!$CN77," ")</f>
        <v xml:space="preserve"> </v>
      </c>
      <c r="AU9" s="30" t="str">
        <f>IFERROR(data!CG77/data!$CN77," ")</f>
        <v xml:space="preserve"> </v>
      </c>
      <c r="AV9" s="25" t="str">
        <f t="shared" si="16"/>
        <v xml:space="preserve"> </v>
      </c>
      <c r="AW9" s="29" t="str">
        <f>IFERROR(data!CH77/data!$CO77," ")</f>
        <v xml:space="preserve"> </v>
      </c>
      <c r="AX9" s="31" t="str">
        <f>IFERROR(data!CI77/data!$CO77," ")</f>
        <v xml:space="preserve"> </v>
      </c>
      <c r="AY9" s="40" t="str">
        <f t="shared" si="17"/>
        <v xml:space="preserve"> </v>
      </c>
      <c r="AZ9" s="50">
        <f>data!CP77</f>
        <v>0</v>
      </c>
      <c r="BA9" s="33" t="str">
        <f>IFERROR(data!CS77/data!$DA77," ")</f>
        <v xml:space="preserve"> </v>
      </c>
      <c r="BB9" s="30" t="str">
        <f>IFERROR(data!CT77/data!$DA77," ")</f>
        <v xml:space="preserve"> </v>
      </c>
      <c r="BC9" s="25" t="str">
        <f t="shared" si="18"/>
        <v xml:space="preserve"> </v>
      </c>
      <c r="BD9" s="29" t="str">
        <f>IFERROR(data!CU77/data!$DB77," ")</f>
        <v xml:space="preserve"> </v>
      </c>
      <c r="BE9" s="31" t="str">
        <f>IFERROR(data!CV77/data!$DB77," ")</f>
        <v xml:space="preserve"> </v>
      </c>
      <c r="BF9" s="40" t="str">
        <f t="shared" si="19"/>
        <v xml:space="preserve"> </v>
      </c>
      <c r="BG9" s="50">
        <f>data!DC77</f>
        <v>0</v>
      </c>
    </row>
    <row r="10" spans="1:59" s="34" customFormat="1" x14ac:dyDescent="0.25">
      <c r="A10" s="27"/>
      <c r="B10" s="68"/>
      <c r="C10" s="68" t="s">
        <v>90</v>
      </c>
      <c r="D10" s="75"/>
      <c r="E10" s="70"/>
      <c r="F10" s="71"/>
      <c r="G10" s="69"/>
      <c r="H10" s="72"/>
      <c r="I10" s="73"/>
      <c r="J10" s="78">
        <f>data!P78</f>
        <v>0</v>
      </c>
      <c r="K10" s="75"/>
      <c r="L10" s="70"/>
      <c r="M10" s="71"/>
      <c r="N10" s="69"/>
      <c r="O10" s="72"/>
      <c r="P10" s="73"/>
      <c r="Q10" s="78">
        <f>data!AC78</f>
        <v>0</v>
      </c>
      <c r="R10" s="75"/>
      <c r="S10" s="70"/>
      <c r="T10" s="71"/>
      <c r="U10" s="69"/>
      <c r="V10" s="72"/>
      <c r="W10" s="73"/>
      <c r="X10" s="78">
        <f>data!AP78</f>
        <v>0</v>
      </c>
      <c r="Y10" s="75"/>
      <c r="Z10" s="70"/>
      <c r="AA10" s="71"/>
      <c r="AB10" s="69"/>
      <c r="AC10" s="72"/>
      <c r="AD10" s="73"/>
      <c r="AE10" s="78">
        <f>data!BC78</f>
        <v>0</v>
      </c>
      <c r="AF10" s="75">
        <f>data!BF78/data!BN78</f>
        <v>0.32911392405063289</v>
      </c>
      <c r="AG10" s="70">
        <f>data!BG78/data!BN78</f>
        <v>0.45569620253164556</v>
      </c>
      <c r="AH10" s="71">
        <f t="shared" si="12"/>
        <v>0.78481012658227844</v>
      </c>
      <c r="AI10" s="69">
        <f>data!BH78/data!BO78</f>
        <v>0.23333333333333334</v>
      </c>
      <c r="AJ10" s="72">
        <f>data!BI78/data!BO78</f>
        <v>0.5</v>
      </c>
      <c r="AK10" s="73">
        <f t="shared" si="13"/>
        <v>0.73333333333333339</v>
      </c>
      <c r="AL10" s="78">
        <f>data!BP78</f>
        <v>109</v>
      </c>
      <c r="AM10" s="75">
        <f>IFERROR(data!BS78/data!$CA78," ")</f>
        <v>0.14204545454545456</v>
      </c>
      <c r="AN10" s="70">
        <f>IFERROR(data!BT78/data!$CA78," ")</f>
        <v>0.6875</v>
      </c>
      <c r="AO10" s="71">
        <f t="shared" si="14"/>
        <v>0.82954545454545459</v>
      </c>
      <c r="AP10" s="69">
        <f>IFERROR(data!BU78/data!$CB78," ")</f>
        <v>0.16981132075471697</v>
      </c>
      <c r="AQ10" s="72">
        <f>IFERROR(data!BV78/data!$CB78," ")</f>
        <v>0.67924528301886788</v>
      </c>
      <c r="AR10" s="73">
        <f t="shared" si="15"/>
        <v>0.84905660377358483</v>
      </c>
      <c r="AS10" s="78">
        <f>data!CC78</f>
        <v>229</v>
      </c>
      <c r="AT10" s="75">
        <f>IFERROR(data!CF78/data!$CN78," ")</f>
        <v>9.1891891891891897E-2</v>
      </c>
      <c r="AU10" s="70">
        <f>IFERROR(data!CG78/data!$CN78," ")</f>
        <v>0.74594594594594599</v>
      </c>
      <c r="AV10" s="71">
        <f t="shared" si="16"/>
        <v>0.83783783783783794</v>
      </c>
      <c r="AW10" s="69">
        <f>IFERROR(data!CH78/data!$CO78," ")</f>
        <v>0.11363636363636363</v>
      </c>
      <c r="AX10" s="72">
        <f>IFERROR(data!CI78/data!$CO78," ")</f>
        <v>0.65909090909090906</v>
      </c>
      <c r="AY10" s="73">
        <f t="shared" si="17"/>
        <v>0.77272727272727271</v>
      </c>
      <c r="AZ10" s="78">
        <f>data!CP78</f>
        <v>229</v>
      </c>
      <c r="BA10" s="75">
        <f>IFERROR(data!CS78/data!$DA78," ")</f>
        <v>0.10650887573964497</v>
      </c>
      <c r="BB10" s="70">
        <f>IFERROR(data!CT78/data!$DA78," ")</f>
        <v>0.72189349112426038</v>
      </c>
      <c r="BC10" s="71">
        <f t="shared" si="18"/>
        <v>0.82840236686390534</v>
      </c>
      <c r="BD10" s="69">
        <f>IFERROR(data!CU78/data!$DB78," ")</f>
        <v>3.2786885245901641E-2</v>
      </c>
      <c r="BE10" s="72">
        <f>IFERROR(data!CV78/data!$DB78," ")</f>
        <v>0.65573770491803274</v>
      </c>
      <c r="BF10" s="73">
        <f t="shared" si="19"/>
        <v>0.68852459016393441</v>
      </c>
      <c r="BG10" s="78">
        <f>data!DC78</f>
        <v>230</v>
      </c>
    </row>
    <row r="11" spans="1:59" s="34" customFormat="1" x14ac:dyDescent="0.25">
      <c r="A11" s="27"/>
      <c r="B11" s="42" t="s">
        <v>75</v>
      </c>
      <c r="C11" s="42" t="s">
        <v>76</v>
      </c>
      <c r="D11" s="107">
        <f>data!F79/data!N79</f>
        <v>0.12645161290322582</v>
      </c>
      <c r="E11" s="104">
        <f>data!G79/data!N79</f>
        <v>0.71225806451612905</v>
      </c>
      <c r="F11" s="58">
        <f t="shared" ref="F11:F17" si="20">D11+E11</f>
        <v>0.83870967741935487</v>
      </c>
      <c r="G11" s="103">
        <f>data!H79/data!O79</f>
        <v>0.10915492957746478</v>
      </c>
      <c r="H11" s="108">
        <f>data!I79/data!O79</f>
        <v>0.62323943661971826</v>
      </c>
      <c r="I11" s="59">
        <f t="shared" ref="I11:I17" si="21">G11+H11</f>
        <v>0.73239436619718301</v>
      </c>
      <c r="J11" s="109">
        <f>data!P79</f>
        <v>1059</v>
      </c>
      <c r="K11" s="107">
        <f>data!S79/data!AA79</f>
        <v>0.11477572559366754</v>
      </c>
      <c r="L11" s="104">
        <f>data!T79/data!AA79</f>
        <v>0.73614775725593673</v>
      </c>
      <c r="M11" s="58">
        <f t="shared" ref="M11:M17" si="22">K11+L11</f>
        <v>0.85092348284960428</v>
      </c>
      <c r="N11" s="103">
        <f>data!U79/data!AB79</f>
        <v>0.10188679245283019</v>
      </c>
      <c r="O11" s="108">
        <f>data!V79/data!AB79</f>
        <v>0.67924528301886788</v>
      </c>
      <c r="P11" s="59">
        <f t="shared" ref="P11:P17" si="23">N11+O11</f>
        <v>0.78113207547169805</v>
      </c>
      <c r="Q11" s="109">
        <f>data!AC79</f>
        <v>1023</v>
      </c>
      <c r="R11" s="107">
        <f>data!AF79/data!AN79</f>
        <v>0.10252808988764045</v>
      </c>
      <c r="S11" s="104">
        <f>data!AG79/data!AN79</f>
        <v>0.7640449438202247</v>
      </c>
      <c r="T11" s="58">
        <f t="shared" ref="T11:T17" si="24">R11+S11</f>
        <v>0.8665730337078652</v>
      </c>
      <c r="U11" s="103">
        <f>data!AH79/data!AO79</f>
        <v>0.10480349344978165</v>
      </c>
      <c r="V11" s="108">
        <f>data!AI79/data!AO79</f>
        <v>0.6506550218340611</v>
      </c>
      <c r="W11" s="59">
        <f t="shared" ref="W11:W17" si="25">U11+V11</f>
        <v>0.75545851528384278</v>
      </c>
      <c r="X11" s="109">
        <f>data!AP79</f>
        <v>941</v>
      </c>
      <c r="Y11" s="107">
        <f>data!AS79/data!BA79</f>
        <v>0.15952732644017725</v>
      </c>
      <c r="Z11" s="104">
        <f>data!AT79/data!BA79</f>
        <v>0.66912850812407676</v>
      </c>
      <c r="AA11" s="58">
        <f t="shared" ref="AA11:AA17" si="26">Y11+Z11</f>
        <v>0.82865583456425407</v>
      </c>
      <c r="AB11" s="103">
        <f>data!AU79/data!BB79</f>
        <v>0.116751269035533</v>
      </c>
      <c r="AC11" s="108">
        <f>data!AV79/data!BB79</f>
        <v>0.71065989847715738</v>
      </c>
      <c r="AD11" s="59">
        <f t="shared" ref="AD11:AD17" si="27">AB11+AC11</f>
        <v>0.82741116751269039</v>
      </c>
      <c r="AE11" s="109">
        <f>data!BC79</f>
        <v>874</v>
      </c>
      <c r="AF11" s="107">
        <f>data!BF79/data!BN79</f>
        <v>0.19649122807017544</v>
      </c>
      <c r="AG11" s="104">
        <f>data!BG79/data!BN79</f>
        <v>0.68947368421052635</v>
      </c>
      <c r="AH11" s="58">
        <f t="shared" si="12"/>
        <v>0.88596491228070184</v>
      </c>
      <c r="AI11" s="103">
        <f>data!BH79/data!BO79</f>
        <v>0.18817204301075269</v>
      </c>
      <c r="AJ11" s="108">
        <f>data!BI79/data!BO79</f>
        <v>0.68817204301075274</v>
      </c>
      <c r="AK11" s="59">
        <f t="shared" si="13"/>
        <v>0.87634408602150549</v>
      </c>
      <c r="AL11" s="109">
        <f>data!BP79</f>
        <v>756</v>
      </c>
      <c r="AM11" s="107">
        <f>IFERROR(data!BS79/data!$CA79," ")</f>
        <v>0.15367965367965367</v>
      </c>
      <c r="AN11" s="104">
        <f>IFERROR(data!BT79/data!$CA79," ")</f>
        <v>0.69264069264069261</v>
      </c>
      <c r="AO11" s="58">
        <f t="shared" si="14"/>
        <v>0.84632034632034625</v>
      </c>
      <c r="AP11" s="103">
        <f>IFERROR(data!BU79/data!$CB79," ")</f>
        <v>9.154929577464789E-2</v>
      </c>
      <c r="AQ11" s="108">
        <f>IFERROR(data!BV79/data!$CB79," ")</f>
        <v>0.64084507042253525</v>
      </c>
      <c r="AR11" s="59">
        <f t="shared" si="15"/>
        <v>0.73239436619718312</v>
      </c>
      <c r="AS11" s="109">
        <f>data!CC79</f>
        <v>604</v>
      </c>
      <c r="AT11" s="107">
        <f>IFERROR(data!CF79/data!$CN79," ")</f>
        <v>0.15642458100558659</v>
      </c>
      <c r="AU11" s="104">
        <f>IFERROR(data!CG79/data!$CN79," ")</f>
        <v>0.63966480446927376</v>
      </c>
      <c r="AV11" s="58">
        <f t="shared" si="16"/>
        <v>0.7960893854748603</v>
      </c>
      <c r="AW11" s="103">
        <f>IFERROR(data!CH79/data!$CO79," ")</f>
        <v>0.12745098039215685</v>
      </c>
      <c r="AX11" s="108">
        <f>IFERROR(data!CI79/data!$CO79," ")</f>
        <v>0.62745098039215685</v>
      </c>
      <c r="AY11" s="59">
        <f t="shared" si="17"/>
        <v>0.75490196078431371</v>
      </c>
      <c r="AZ11" s="109">
        <f>data!CP79</f>
        <v>460</v>
      </c>
      <c r="BA11" s="107">
        <f>IFERROR(data!CS79/data!$DA79," ")</f>
        <v>0.13503649635036497</v>
      </c>
      <c r="BB11" s="104">
        <f>IFERROR(data!CT79/data!$DA79," ")</f>
        <v>0.68978102189781021</v>
      </c>
      <c r="BC11" s="58">
        <f t="shared" si="18"/>
        <v>0.82481751824817517</v>
      </c>
      <c r="BD11" s="103">
        <f>IFERROR(data!CU79/data!$DB79," ")</f>
        <v>0.13541666666666666</v>
      </c>
      <c r="BE11" s="108">
        <f>IFERROR(data!CV79/data!$DB79," ")</f>
        <v>0.51041666666666663</v>
      </c>
      <c r="BF11" s="59">
        <f t="shared" si="19"/>
        <v>0.64583333333333326</v>
      </c>
      <c r="BG11" s="109">
        <f>data!DC79</f>
        <v>370</v>
      </c>
    </row>
    <row r="12" spans="1:59" s="34" customFormat="1" x14ac:dyDescent="0.25">
      <c r="A12" s="27"/>
      <c r="B12" t="s">
        <v>77</v>
      </c>
      <c r="C12" t="s">
        <v>144</v>
      </c>
      <c r="D12" s="33"/>
      <c r="E12" s="30"/>
      <c r="F12" s="25"/>
      <c r="G12" s="29"/>
      <c r="H12" s="31"/>
      <c r="I12" s="40"/>
      <c r="J12" s="50"/>
      <c r="K12" s="33"/>
      <c r="L12" s="30"/>
      <c r="M12" s="25"/>
      <c r="N12" s="29"/>
      <c r="O12" s="31"/>
      <c r="P12" s="40"/>
      <c r="Q12" s="50"/>
      <c r="R12" s="33"/>
      <c r="S12" s="30"/>
      <c r="T12" s="25"/>
      <c r="U12" s="29"/>
      <c r="V12" s="31"/>
      <c r="W12" s="40"/>
      <c r="X12" s="50"/>
      <c r="Y12" s="33"/>
      <c r="Z12" s="30"/>
      <c r="AA12" s="25"/>
      <c r="AB12" s="29"/>
      <c r="AC12" s="31"/>
      <c r="AD12" s="40"/>
      <c r="AE12" s="50"/>
      <c r="AF12" s="33"/>
      <c r="AG12" s="30"/>
      <c r="AH12" s="25"/>
      <c r="AI12" s="29"/>
      <c r="AJ12" s="31"/>
      <c r="AK12" s="40"/>
      <c r="AL12" s="50"/>
      <c r="AM12" s="33"/>
      <c r="AN12" s="30"/>
      <c r="AO12" s="25"/>
      <c r="AP12" s="29"/>
      <c r="AQ12" s="31"/>
      <c r="AR12" s="40"/>
      <c r="AS12" s="50"/>
      <c r="AT12" s="33"/>
      <c r="AU12" s="30"/>
      <c r="AV12" s="25"/>
      <c r="AW12" s="29"/>
      <c r="AX12" s="31"/>
      <c r="AY12" s="40"/>
      <c r="AZ12" s="50"/>
      <c r="BA12" s="33" t="str">
        <f>IFERROR(data!CS80/data!$DA80," ")</f>
        <v xml:space="preserve"> </v>
      </c>
      <c r="BB12" s="30" t="str">
        <f>IFERROR(data!CT80/data!$DA80," ")</f>
        <v xml:space="preserve"> </v>
      </c>
      <c r="BC12" s="25" t="str">
        <f t="shared" ref="BC12:BC17" si="28">IFERROR(BA12+BB12," ")</f>
        <v xml:space="preserve"> </v>
      </c>
      <c r="BD12" s="29">
        <f>IFERROR(data!CU80/data!$DB80," ")</f>
        <v>0</v>
      </c>
      <c r="BE12" s="31">
        <f>IFERROR(data!CV80/data!$DB80," ")</f>
        <v>0.5</v>
      </c>
      <c r="BF12" s="40">
        <f t="shared" ref="BF12:BF17" si="29">IFERROR(BD12+BE12," ")</f>
        <v>0.5</v>
      </c>
      <c r="BG12" s="50">
        <f>data!DC80</f>
        <v>12</v>
      </c>
    </row>
    <row r="13" spans="1:59" s="28" customFormat="1" x14ac:dyDescent="0.25">
      <c r="A13" s="27"/>
      <c r="C13" s="28" t="s">
        <v>78</v>
      </c>
      <c r="D13" s="33">
        <f>data!F81/data!N81</f>
        <v>0.13636363636363635</v>
      </c>
      <c r="E13" s="30">
        <f>data!G81/data!N81</f>
        <v>0.68181818181818177</v>
      </c>
      <c r="F13" s="25">
        <f t="shared" si="20"/>
        <v>0.81818181818181812</v>
      </c>
      <c r="G13" s="29">
        <f>data!H81/data!O81</f>
        <v>5.8823529411764705E-2</v>
      </c>
      <c r="H13" s="31">
        <f>data!I81/data!O81</f>
        <v>0.44117647058823528</v>
      </c>
      <c r="I13" s="40">
        <f t="shared" si="21"/>
        <v>0.5</v>
      </c>
      <c r="J13" s="50">
        <f>data!P81</f>
        <v>56</v>
      </c>
      <c r="K13" s="33">
        <f>data!S81/data!AA81</f>
        <v>0.125</v>
      </c>
      <c r="L13" s="30">
        <f>data!T81/data!AA81</f>
        <v>0.5</v>
      </c>
      <c r="M13" s="25">
        <f t="shared" si="22"/>
        <v>0.625</v>
      </c>
      <c r="N13" s="29">
        <f>data!U81/data!AB81</f>
        <v>0.20833333333333334</v>
      </c>
      <c r="O13" s="31">
        <f>data!V81/data!AB81</f>
        <v>0.45833333333333331</v>
      </c>
      <c r="P13" s="40">
        <f t="shared" si="23"/>
        <v>0.66666666666666663</v>
      </c>
      <c r="Q13" s="50">
        <f>data!AC81</f>
        <v>40</v>
      </c>
      <c r="R13" s="33">
        <f>data!AF81/data!AN81</f>
        <v>0.21428571428571427</v>
      </c>
      <c r="S13" s="30">
        <f>data!AG81/data!AN81</f>
        <v>0.6428571428571429</v>
      </c>
      <c r="T13" s="25">
        <f t="shared" si="24"/>
        <v>0.85714285714285721</v>
      </c>
      <c r="U13" s="29">
        <f>data!AH81/data!AO81</f>
        <v>0</v>
      </c>
      <c r="V13" s="31">
        <f>data!AI81/data!AO81</f>
        <v>0.73076923076923073</v>
      </c>
      <c r="W13" s="40">
        <f t="shared" si="25"/>
        <v>0.73076923076923073</v>
      </c>
      <c r="X13" s="50">
        <f>data!AP81</f>
        <v>40</v>
      </c>
      <c r="Y13" s="33">
        <f>data!AS81/data!BA81</f>
        <v>0.11764705882352941</v>
      </c>
      <c r="Z13" s="30">
        <f>data!AT81/data!BA81</f>
        <v>0.70588235294117652</v>
      </c>
      <c r="AA13" s="25">
        <f t="shared" si="26"/>
        <v>0.82352941176470595</v>
      </c>
      <c r="AB13" s="29">
        <f>data!AU81/data!BB81</f>
        <v>0</v>
      </c>
      <c r="AC13" s="31">
        <f>data!AV81/data!BB81</f>
        <v>0.70967741935483875</v>
      </c>
      <c r="AD13" s="40">
        <f t="shared" si="27"/>
        <v>0.70967741935483875</v>
      </c>
      <c r="AE13" s="50">
        <f>data!BC81</f>
        <v>48</v>
      </c>
      <c r="AF13" s="33">
        <f>data!BF81/data!BN81</f>
        <v>3.8461538461538464E-2</v>
      </c>
      <c r="AG13" s="30">
        <f>data!BG81/data!BN81</f>
        <v>0.65384615384615385</v>
      </c>
      <c r="AH13" s="25">
        <f t="shared" si="12"/>
        <v>0.69230769230769229</v>
      </c>
      <c r="AI13" s="29">
        <f>data!BH81/data!BO81</f>
        <v>0</v>
      </c>
      <c r="AJ13" s="31">
        <f>data!BI81/data!BO81</f>
        <v>0.625</v>
      </c>
      <c r="AK13" s="40">
        <f t="shared" si="13"/>
        <v>0.625</v>
      </c>
      <c r="AL13" s="50">
        <f>data!BP81</f>
        <v>50</v>
      </c>
      <c r="AM13" s="33">
        <f>IFERROR(data!BS81/data!$CA81," ")</f>
        <v>0.22727272727272727</v>
      </c>
      <c r="AN13" s="30">
        <f>IFERROR(data!BT81/data!$CA81," ")</f>
        <v>0.59090909090909094</v>
      </c>
      <c r="AO13" s="25">
        <f t="shared" si="14"/>
        <v>0.81818181818181823</v>
      </c>
      <c r="AP13" s="29">
        <f>IFERROR(data!BU81/data!$CB81," ")</f>
        <v>6.8965517241379309E-2</v>
      </c>
      <c r="AQ13" s="31">
        <f>IFERROR(data!BV81/data!$CB81," ")</f>
        <v>0.62068965517241381</v>
      </c>
      <c r="AR13" s="40">
        <f t="shared" si="15"/>
        <v>0.68965517241379315</v>
      </c>
      <c r="AS13" s="50">
        <f>data!CC81</f>
        <v>51</v>
      </c>
      <c r="AT13" s="33">
        <f>IFERROR(data!CF81/data!$CN81," ")</f>
        <v>0.2</v>
      </c>
      <c r="AU13" s="30">
        <f>IFERROR(data!CG81/data!$CN81," ")</f>
        <v>0.56000000000000005</v>
      </c>
      <c r="AV13" s="25">
        <f t="shared" si="16"/>
        <v>0.76</v>
      </c>
      <c r="AW13" s="29">
        <f>IFERROR(data!CH81/data!$CO81," ")</f>
        <v>0</v>
      </c>
      <c r="AX13" s="31">
        <f>IFERROR(data!CI81/data!$CO81," ")</f>
        <v>0.8571428571428571</v>
      </c>
      <c r="AY13" s="40">
        <f t="shared" si="17"/>
        <v>0.8571428571428571</v>
      </c>
      <c r="AZ13" s="50">
        <f>data!CP81</f>
        <v>46</v>
      </c>
      <c r="BA13" s="33">
        <f>IFERROR(data!CS81/data!$DA81," ")</f>
        <v>5.8823529411764705E-2</v>
      </c>
      <c r="BB13" s="30">
        <f>IFERROR(data!CT81/data!$DA81," ")</f>
        <v>0.82352941176470584</v>
      </c>
      <c r="BC13" s="25">
        <f t="shared" si="28"/>
        <v>0.88235294117647056</v>
      </c>
      <c r="BD13" s="29">
        <f>IFERROR(data!CU81/data!$DB81," ")</f>
        <v>4.3478260869565216E-2</v>
      </c>
      <c r="BE13" s="31">
        <f>IFERROR(data!CV81/data!$DB81," ")</f>
        <v>0.78260869565217395</v>
      </c>
      <c r="BF13" s="40">
        <f t="shared" si="29"/>
        <v>0.82608695652173914</v>
      </c>
      <c r="BG13" s="50">
        <f>data!DC81</f>
        <v>40</v>
      </c>
    </row>
    <row r="14" spans="1:59" s="28" customFormat="1" x14ac:dyDescent="0.25">
      <c r="A14" s="27"/>
      <c r="C14" s="28" t="s">
        <v>79</v>
      </c>
      <c r="D14" s="33">
        <f>data!F82/data!N82</f>
        <v>0.33333333333333331</v>
      </c>
      <c r="E14" s="30">
        <f>data!G82/data!N82</f>
        <v>0.62962962962962965</v>
      </c>
      <c r="F14" s="25">
        <f t="shared" si="20"/>
        <v>0.96296296296296302</v>
      </c>
      <c r="G14" s="29">
        <f>data!H82/data!O82</f>
        <v>0.25</v>
      </c>
      <c r="H14" s="31">
        <f>data!I82/data!O82</f>
        <v>0.5</v>
      </c>
      <c r="I14" s="40">
        <f t="shared" si="21"/>
        <v>0.75</v>
      </c>
      <c r="J14" s="50">
        <f>data!P82</f>
        <v>47</v>
      </c>
      <c r="K14" s="33">
        <f>data!S82/data!AA82</f>
        <v>0.25</v>
      </c>
      <c r="L14" s="30">
        <f>data!T82/data!AA82</f>
        <v>0.70833333333333337</v>
      </c>
      <c r="M14" s="25">
        <f t="shared" si="22"/>
        <v>0.95833333333333337</v>
      </c>
      <c r="N14" s="29">
        <f>data!U82/data!AB82</f>
        <v>5.8823529411764705E-2</v>
      </c>
      <c r="O14" s="31">
        <f>data!V82/data!AB82</f>
        <v>0.6470588235294118</v>
      </c>
      <c r="P14" s="40">
        <f t="shared" si="23"/>
        <v>0.70588235294117652</v>
      </c>
      <c r="Q14" s="50">
        <f>data!AC82</f>
        <v>41</v>
      </c>
      <c r="R14" s="33">
        <f>data!AF82/data!AN82</f>
        <v>0.18181818181818182</v>
      </c>
      <c r="S14" s="30">
        <f>data!AG82/data!AN82</f>
        <v>0.63636363636363635</v>
      </c>
      <c r="T14" s="25">
        <f t="shared" si="24"/>
        <v>0.81818181818181812</v>
      </c>
      <c r="U14" s="29">
        <f>data!AH82/data!AO82</f>
        <v>0.26666666666666666</v>
      </c>
      <c r="V14" s="31">
        <f>data!AI82/data!AO82</f>
        <v>0.53333333333333333</v>
      </c>
      <c r="W14" s="40">
        <f t="shared" si="25"/>
        <v>0.8</v>
      </c>
      <c r="X14" s="50">
        <f>data!AP82</f>
        <v>37</v>
      </c>
      <c r="Y14" s="33">
        <f>data!AS82/data!BA82</f>
        <v>0.1</v>
      </c>
      <c r="Z14" s="30">
        <f>data!AT82/data!BA82</f>
        <v>0.9</v>
      </c>
      <c r="AA14" s="25">
        <f t="shared" si="26"/>
        <v>1</v>
      </c>
      <c r="AB14" s="29">
        <f>data!AU82/data!BB82</f>
        <v>0.14285714285714285</v>
      </c>
      <c r="AC14" s="31">
        <f>data!AV82/data!BB82</f>
        <v>0.7857142857142857</v>
      </c>
      <c r="AD14" s="40">
        <f t="shared" si="27"/>
        <v>0.9285714285714286</v>
      </c>
      <c r="AE14" s="50">
        <f>data!BC82</f>
        <v>24</v>
      </c>
      <c r="AF14" s="33">
        <f>data!BF82/data!BN82</f>
        <v>5.5555555555555552E-2</v>
      </c>
      <c r="AG14" s="30">
        <f>data!BG82/data!BN82</f>
        <v>0.88888888888888884</v>
      </c>
      <c r="AH14" s="25">
        <f t="shared" si="12"/>
        <v>0.94444444444444442</v>
      </c>
      <c r="AI14" s="29">
        <f>data!BH82/data!BO82</f>
        <v>5.2631578947368418E-2</v>
      </c>
      <c r="AJ14" s="31">
        <f>data!BI82/data!BO82</f>
        <v>0.78947368421052633</v>
      </c>
      <c r="AK14" s="40">
        <f t="shared" si="13"/>
        <v>0.84210526315789469</v>
      </c>
      <c r="AL14" s="50">
        <f>data!BP82</f>
        <v>37</v>
      </c>
      <c r="AM14" s="33">
        <f>IFERROR(data!BS82/data!$CA82," ")</f>
        <v>5.8823529411764705E-2</v>
      </c>
      <c r="AN14" s="30">
        <f>IFERROR(data!BT82/data!$CA82," ")</f>
        <v>0.94117647058823528</v>
      </c>
      <c r="AO14" s="25">
        <f t="shared" si="14"/>
        <v>1</v>
      </c>
      <c r="AP14" s="29">
        <f>IFERROR(data!BU82/data!$CB82," ")</f>
        <v>0</v>
      </c>
      <c r="AQ14" s="31">
        <f>IFERROR(data!BV82/data!$CB82," ")</f>
        <v>0.73333333333333328</v>
      </c>
      <c r="AR14" s="40">
        <f t="shared" si="15"/>
        <v>0.73333333333333328</v>
      </c>
      <c r="AS14" s="50">
        <f>data!CC82</f>
        <v>32</v>
      </c>
      <c r="AT14" s="33">
        <f>IFERROR(data!CF82/data!$CN82," ")</f>
        <v>0</v>
      </c>
      <c r="AU14" s="30">
        <f>IFERROR(data!CG82/data!$CN82," ")</f>
        <v>0.88235294117647056</v>
      </c>
      <c r="AV14" s="25">
        <f t="shared" si="16"/>
        <v>0.88235294117647056</v>
      </c>
      <c r="AW14" s="29">
        <f>IFERROR(data!CH82/data!$CO82," ")</f>
        <v>0</v>
      </c>
      <c r="AX14" s="31">
        <f>IFERROR(data!CI82/data!$CO82," ")</f>
        <v>0.6</v>
      </c>
      <c r="AY14" s="40">
        <f t="shared" si="17"/>
        <v>0.6</v>
      </c>
      <c r="AZ14" s="50">
        <f>data!CP82</f>
        <v>22</v>
      </c>
      <c r="BA14" s="33">
        <f>IFERROR(data!CS82/data!$DA82," ")</f>
        <v>0.23529411764705882</v>
      </c>
      <c r="BB14" s="30">
        <f>IFERROR(data!CT82/data!$DA82," ")</f>
        <v>0.6470588235294118</v>
      </c>
      <c r="BC14" s="25">
        <f t="shared" si="28"/>
        <v>0.88235294117647056</v>
      </c>
      <c r="BD14" s="29">
        <f>IFERROR(data!CU82/data!$DB82," ")</f>
        <v>0.1</v>
      </c>
      <c r="BE14" s="31">
        <f>IFERROR(data!CV82/data!$DB82," ")</f>
        <v>0.8</v>
      </c>
      <c r="BF14" s="40">
        <f t="shared" si="29"/>
        <v>0.9</v>
      </c>
      <c r="BG14" s="50">
        <f>data!DC82</f>
        <v>27</v>
      </c>
    </row>
    <row r="15" spans="1:59" s="28" customFormat="1" x14ac:dyDescent="0.25">
      <c r="A15" s="27"/>
      <c r="B15" s="68"/>
      <c r="C15" s="68" t="s">
        <v>90</v>
      </c>
      <c r="D15" s="75">
        <f>data!F83/data!N83</f>
        <v>0.24489795918367346</v>
      </c>
      <c r="E15" s="70">
        <f>data!G83/data!N83</f>
        <v>0.65306122448979587</v>
      </c>
      <c r="F15" s="71">
        <f t="shared" si="20"/>
        <v>0.89795918367346927</v>
      </c>
      <c r="G15" s="69">
        <f>data!H83/data!O83</f>
        <v>0.12962962962962962</v>
      </c>
      <c r="H15" s="72">
        <f>data!I83/data!O83</f>
        <v>0.46296296296296297</v>
      </c>
      <c r="I15" s="73">
        <f t="shared" si="21"/>
        <v>0.59259259259259256</v>
      </c>
      <c r="J15" s="78">
        <f>data!P83</f>
        <v>103</v>
      </c>
      <c r="K15" s="75">
        <f>data!S83/data!AA83</f>
        <v>0.2</v>
      </c>
      <c r="L15" s="70">
        <f>data!T83/data!AA83</f>
        <v>0.625</v>
      </c>
      <c r="M15" s="71">
        <f t="shared" si="22"/>
        <v>0.82499999999999996</v>
      </c>
      <c r="N15" s="69">
        <f>data!U83/data!AB83</f>
        <v>0.14634146341463414</v>
      </c>
      <c r="O15" s="72">
        <f>data!V83/data!AB83</f>
        <v>0.53658536585365857</v>
      </c>
      <c r="P15" s="73">
        <f t="shared" si="23"/>
        <v>0.68292682926829273</v>
      </c>
      <c r="Q15" s="78">
        <f>data!AC83</f>
        <v>81</v>
      </c>
      <c r="R15" s="75">
        <f>data!AF83/data!AN83</f>
        <v>0.19444444444444445</v>
      </c>
      <c r="S15" s="70">
        <f>data!AG83/data!AN83</f>
        <v>0.63888888888888884</v>
      </c>
      <c r="T15" s="71">
        <f t="shared" si="24"/>
        <v>0.83333333333333326</v>
      </c>
      <c r="U15" s="69">
        <f>data!AH83/data!AO83</f>
        <v>9.7560975609756101E-2</v>
      </c>
      <c r="V15" s="72">
        <f>data!AI83/data!AO83</f>
        <v>0.65853658536585369</v>
      </c>
      <c r="W15" s="73">
        <f t="shared" si="25"/>
        <v>0.75609756097560976</v>
      </c>
      <c r="X15" s="78">
        <f>data!AP83</f>
        <v>77</v>
      </c>
      <c r="Y15" s="75">
        <f>data!AS83/data!BA83</f>
        <v>0.1111111111111111</v>
      </c>
      <c r="Z15" s="70">
        <f>data!AT83/data!BA83</f>
        <v>0.77777777777777779</v>
      </c>
      <c r="AA15" s="71">
        <f t="shared" si="26"/>
        <v>0.88888888888888884</v>
      </c>
      <c r="AB15" s="69">
        <f>data!AU83/data!BB83</f>
        <v>4.4444444444444446E-2</v>
      </c>
      <c r="AC15" s="72">
        <f>data!AV83/data!BB83</f>
        <v>0.73333333333333328</v>
      </c>
      <c r="AD15" s="73">
        <f t="shared" si="27"/>
        <v>0.77777777777777768</v>
      </c>
      <c r="AE15" s="78">
        <f>data!BC83</f>
        <v>72</v>
      </c>
      <c r="AF15" s="75">
        <f>data!BF83/data!BN83</f>
        <v>4.5454545454545456E-2</v>
      </c>
      <c r="AG15" s="70">
        <f>data!BG83/data!BN83</f>
        <v>0.75</v>
      </c>
      <c r="AH15" s="71">
        <f t="shared" si="12"/>
        <v>0.79545454545454541</v>
      </c>
      <c r="AI15" s="69">
        <f>data!BH83/data!BO83</f>
        <v>2.3255813953488372E-2</v>
      </c>
      <c r="AJ15" s="72">
        <f>data!BI83/data!BO83</f>
        <v>0.69767441860465118</v>
      </c>
      <c r="AK15" s="73">
        <f t="shared" si="13"/>
        <v>0.72093023255813959</v>
      </c>
      <c r="AL15" s="78">
        <f>data!BP83</f>
        <v>87</v>
      </c>
      <c r="AM15" s="75">
        <f>IFERROR(data!BS83/data!$CA83," ")</f>
        <v>0.15384615384615385</v>
      </c>
      <c r="AN15" s="70">
        <f>IFERROR(data!BT83/data!$CA83," ")</f>
        <v>0.74358974358974361</v>
      </c>
      <c r="AO15" s="71">
        <f t="shared" si="14"/>
        <v>0.89743589743589747</v>
      </c>
      <c r="AP15" s="69">
        <f>IFERROR(data!BU83/data!$CB83," ")</f>
        <v>4.5454545454545456E-2</v>
      </c>
      <c r="AQ15" s="72">
        <f>IFERROR(data!BV83/data!$CB83," ")</f>
        <v>0.65909090909090906</v>
      </c>
      <c r="AR15" s="73">
        <f t="shared" si="15"/>
        <v>0.70454545454545447</v>
      </c>
      <c r="AS15" s="78">
        <f>data!CC83</f>
        <v>83</v>
      </c>
      <c r="AT15" s="75">
        <f>IFERROR(data!CF83/data!$CN83," ")</f>
        <v>0.11904761904761904</v>
      </c>
      <c r="AU15" s="70">
        <f>IFERROR(data!CG83/data!$CN83," ")</f>
        <v>0.69047619047619047</v>
      </c>
      <c r="AV15" s="71">
        <f t="shared" si="16"/>
        <v>0.80952380952380953</v>
      </c>
      <c r="AW15" s="69">
        <f>IFERROR(data!CH83/data!$CO83," ")</f>
        <v>0</v>
      </c>
      <c r="AX15" s="72">
        <f>IFERROR(data!CI83/data!$CO83," ")</f>
        <v>0.80769230769230771</v>
      </c>
      <c r="AY15" s="73">
        <f t="shared" si="17"/>
        <v>0.80769230769230771</v>
      </c>
      <c r="AZ15" s="78">
        <f>data!CP83</f>
        <v>68</v>
      </c>
      <c r="BA15" s="75">
        <f>IFERROR(data!CS83/data!$DA83," ")</f>
        <v>0.14705882352941177</v>
      </c>
      <c r="BB15" s="70">
        <f>IFERROR(data!CT83/data!$DA83," ")</f>
        <v>0.73529411764705888</v>
      </c>
      <c r="BC15" s="71">
        <f t="shared" si="28"/>
        <v>0.88235294117647067</v>
      </c>
      <c r="BD15" s="69">
        <f>IFERROR(data!CU83/data!$DB83," ")</f>
        <v>4.4444444444444446E-2</v>
      </c>
      <c r="BE15" s="72">
        <f>IFERROR(data!CV83/data!$DB83," ")</f>
        <v>0.71111111111111114</v>
      </c>
      <c r="BF15" s="73">
        <f t="shared" si="29"/>
        <v>0.75555555555555554</v>
      </c>
      <c r="BG15" s="78">
        <f>data!DC83</f>
        <v>79</v>
      </c>
    </row>
    <row r="16" spans="1:59" s="34" customFormat="1" x14ac:dyDescent="0.25">
      <c r="A16" s="67"/>
      <c r="B16" s="68" t="s">
        <v>8</v>
      </c>
      <c r="C16" s="68" t="s">
        <v>133</v>
      </c>
      <c r="D16" s="33">
        <f>data!F84/data!N84</f>
        <v>0.42696629213483145</v>
      </c>
      <c r="E16" s="30">
        <f>data!G84/data!N84</f>
        <v>0.38202247191011235</v>
      </c>
      <c r="F16" s="25">
        <f t="shared" si="20"/>
        <v>0.8089887640449438</v>
      </c>
      <c r="G16" s="29">
        <f>data!H84/data!O84</f>
        <v>0.39130434782608697</v>
      </c>
      <c r="H16" s="31">
        <f>data!I84/data!O84</f>
        <v>0.2608695652173913</v>
      </c>
      <c r="I16" s="40">
        <f t="shared" si="21"/>
        <v>0.65217391304347827</v>
      </c>
      <c r="J16" s="50">
        <f>data!P84</f>
        <v>112</v>
      </c>
      <c r="K16" s="33">
        <f>data!S84/data!AA84</f>
        <v>0.54411764705882348</v>
      </c>
      <c r="L16" s="30">
        <f>data!T84/data!AA84</f>
        <v>0.27941176470588236</v>
      </c>
      <c r="M16" s="25">
        <f t="shared" si="22"/>
        <v>0.82352941176470584</v>
      </c>
      <c r="N16" s="29">
        <f>data!U84/data!AB84</f>
        <v>0.46666666666666667</v>
      </c>
      <c r="O16" s="31">
        <f>data!V84/data!AB84</f>
        <v>0.26666666666666666</v>
      </c>
      <c r="P16" s="40">
        <f t="shared" si="23"/>
        <v>0.73333333333333339</v>
      </c>
      <c r="Q16" s="50">
        <f>data!AC84</f>
        <v>83</v>
      </c>
      <c r="R16" s="33">
        <f>data!AF84/data!AN84</f>
        <v>0.37704918032786883</v>
      </c>
      <c r="S16" s="30">
        <f>data!AG84/data!AN84</f>
        <v>0.4098360655737705</v>
      </c>
      <c r="T16" s="25">
        <f t="shared" si="24"/>
        <v>0.78688524590163933</v>
      </c>
      <c r="U16" s="29">
        <f>data!AH84/data!AO84</f>
        <v>0.42105263157894735</v>
      </c>
      <c r="V16" s="31">
        <f>data!AI84/data!AO84</f>
        <v>0.21052631578947367</v>
      </c>
      <c r="W16" s="40">
        <f t="shared" si="25"/>
        <v>0.63157894736842102</v>
      </c>
      <c r="X16" s="50">
        <f>data!AP84</f>
        <v>80</v>
      </c>
      <c r="Y16" s="33">
        <f>data!AS84/data!BA84</f>
        <v>0.54411764705882348</v>
      </c>
      <c r="Z16" s="30">
        <f>data!AT84/data!BA84</f>
        <v>0.26470588235294118</v>
      </c>
      <c r="AA16" s="25">
        <f t="shared" si="26"/>
        <v>0.80882352941176472</v>
      </c>
      <c r="AB16" s="29">
        <f>data!AU84/data!BB84</f>
        <v>0.53333333333333333</v>
      </c>
      <c r="AC16" s="31">
        <f>data!AV84/data!BB84</f>
        <v>0.2</v>
      </c>
      <c r="AD16" s="40">
        <f t="shared" si="27"/>
        <v>0.73333333333333339</v>
      </c>
      <c r="AE16" s="50">
        <f>data!BC84</f>
        <v>83</v>
      </c>
      <c r="AF16" s="33">
        <f>data!BF84/data!BN84</f>
        <v>0.5714285714285714</v>
      </c>
      <c r="AG16" s="30">
        <f>data!BG84/data!BN84</f>
        <v>0.30952380952380953</v>
      </c>
      <c r="AH16" s="25">
        <f t="shared" si="12"/>
        <v>0.88095238095238093</v>
      </c>
      <c r="AI16" s="29">
        <f>data!BH84/data!BO84</f>
        <v>0.5</v>
      </c>
      <c r="AJ16" s="31">
        <f>data!BI84/data!BO84</f>
        <v>0.16666666666666666</v>
      </c>
      <c r="AK16" s="40">
        <f t="shared" si="13"/>
        <v>0.66666666666666663</v>
      </c>
      <c r="AL16" s="50">
        <f>data!BP84</f>
        <v>48</v>
      </c>
      <c r="AM16" s="33">
        <f>IFERROR(data!BS84/data!$CA84," ")</f>
        <v>0.53333333333333333</v>
      </c>
      <c r="AN16" s="30">
        <f>IFERROR(data!BT84/data!$CA84," ")</f>
        <v>0.13333333333333333</v>
      </c>
      <c r="AO16" s="25">
        <f t="shared" si="14"/>
        <v>0.66666666666666663</v>
      </c>
      <c r="AP16" s="29">
        <f>IFERROR(data!BU84/data!$CB84," ")</f>
        <v>0.4</v>
      </c>
      <c r="AQ16" s="31">
        <f>IFERROR(data!BV84/data!$CB84," ")</f>
        <v>0.4</v>
      </c>
      <c r="AR16" s="40">
        <f t="shared" si="15"/>
        <v>0.8</v>
      </c>
      <c r="AS16" s="50">
        <f>data!CC84</f>
        <v>20</v>
      </c>
      <c r="AT16" s="33">
        <f>IFERROR(data!CF84/data!$CN84," ")</f>
        <v>0.35714285714285715</v>
      </c>
      <c r="AU16" s="30">
        <f>IFERROR(data!CG84/data!$CN84," ")</f>
        <v>0.21428571428571427</v>
      </c>
      <c r="AV16" s="25">
        <f t="shared" si="16"/>
        <v>0.5714285714285714</v>
      </c>
      <c r="AW16" s="29">
        <f>IFERROR(data!CH84/data!$CO84," ")</f>
        <v>0.5714285714285714</v>
      </c>
      <c r="AX16" s="31">
        <f>IFERROR(data!CI84/data!$CO84," ")</f>
        <v>0</v>
      </c>
      <c r="AY16" s="40">
        <f t="shared" si="17"/>
        <v>0.5714285714285714</v>
      </c>
      <c r="AZ16" s="50">
        <f>data!CP84</f>
        <v>21</v>
      </c>
      <c r="BA16" s="33">
        <f>IFERROR(data!CS84/data!$DA84," ")</f>
        <v>0.26666666666666666</v>
      </c>
      <c r="BB16" s="30">
        <f>IFERROR(data!CT84/data!$DA84," ")</f>
        <v>0.6</v>
      </c>
      <c r="BC16" s="25">
        <f t="shared" si="28"/>
        <v>0.8666666666666667</v>
      </c>
      <c r="BD16" s="29">
        <f>IFERROR(data!CU84/data!$DB84," ")</f>
        <v>0.66666666666666663</v>
      </c>
      <c r="BE16" s="31">
        <f>IFERROR(data!CV84/data!$DB84," ")</f>
        <v>0</v>
      </c>
      <c r="BF16" s="40">
        <f t="shared" si="29"/>
        <v>0.66666666666666663</v>
      </c>
      <c r="BG16" s="50">
        <f>data!DC84</f>
        <v>18</v>
      </c>
    </row>
    <row r="17" spans="1:59" s="57" customFormat="1" ht="15.75" thickBot="1" x14ac:dyDescent="0.3">
      <c r="A17" s="35" t="s">
        <v>122</v>
      </c>
      <c r="B17" s="51"/>
      <c r="C17" s="51"/>
      <c r="D17" s="52">
        <f>data!F85/data!N85</f>
        <v>0.16490891658676893</v>
      </c>
      <c r="E17" s="53">
        <f>data!G85/data!N85</f>
        <v>0.6682646212847555</v>
      </c>
      <c r="F17" s="37">
        <f t="shared" si="20"/>
        <v>0.83317353787152437</v>
      </c>
      <c r="G17" s="54">
        <f>data!H85/data!O85</f>
        <v>0.13157894736842105</v>
      </c>
      <c r="H17" s="55">
        <f>data!I85/data!O85</f>
        <v>0.59808612440191389</v>
      </c>
      <c r="I17" s="38">
        <f t="shared" si="21"/>
        <v>0.72966507177033491</v>
      </c>
      <c r="J17" s="56">
        <f>data!P85</f>
        <v>1461</v>
      </c>
      <c r="K17" s="52">
        <f>data!S85/data!AA85</f>
        <v>0.15206445115810674</v>
      </c>
      <c r="L17" s="53">
        <f>data!T85/data!AA85</f>
        <v>0.69284994964753277</v>
      </c>
      <c r="M17" s="37">
        <f t="shared" si="22"/>
        <v>0.84491440080563951</v>
      </c>
      <c r="N17" s="54">
        <f>data!U85/data!AB85</f>
        <v>0.11948051948051948</v>
      </c>
      <c r="O17" s="55">
        <f>data!V85/data!AB85</f>
        <v>0.64935064935064934</v>
      </c>
      <c r="P17" s="38">
        <f t="shared" si="23"/>
        <v>0.76883116883116887</v>
      </c>
      <c r="Q17" s="56">
        <f>data!AC85</f>
        <v>1378</v>
      </c>
      <c r="R17" s="52">
        <f>data!AF85/data!AN85</f>
        <v>0.13199577613516367</v>
      </c>
      <c r="S17" s="53">
        <f>data!AG85/data!AN85</f>
        <v>0.72122492080253431</v>
      </c>
      <c r="T17" s="37">
        <f t="shared" si="24"/>
        <v>0.85322069693769798</v>
      </c>
      <c r="U17" s="54">
        <f>data!AH85/data!AO85</f>
        <v>0.12250712250712251</v>
      </c>
      <c r="V17" s="55">
        <f>data!AI85/data!AO85</f>
        <v>0.60683760683760679</v>
      </c>
      <c r="W17" s="38">
        <f t="shared" si="25"/>
        <v>0.72934472934472927</v>
      </c>
      <c r="X17" s="56">
        <f>data!AP85</f>
        <v>1298</v>
      </c>
      <c r="Y17" s="52">
        <f>data!AS85/data!BA85</f>
        <v>0.1840958605664488</v>
      </c>
      <c r="Z17" s="53">
        <f>data!AT85/data!BA85</f>
        <v>0.65250544662309373</v>
      </c>
      <c r="AA17" s="37">
        <f t="shared" si="26"/>
        <v>0.83660130718954251</v>
      </c>
      <c r="AB17" s="54">
        <f>data!AU85/data!BB85</f>
        <v>0.14144736842105263</v>
      </c>
      <c r="AC17" s="55">
        <f>data!AV85/data!BB85</f>
        <v>0.66776315789473684</v>
      </c>
      <c r="AD17" s="38">
        <f t="shared" si="27"/>
        <v>0.80921052631578949</v>
      </c>
      <c r="AE17" s="56">
        <f>data!BC85</f>
        <v>1222</v>
      </c>
      <c r="AF17" s="52">
        <f>data!BF85/data!BN85</f>
        <v>0.2052689352360044</v>
      </c>
      <c r="AG17" s="53">
        <f>data!BG85/data!BN85</f>
        <v>0.66190998902305154</v>
      </c>
      <c r="AH17" s="37">
        <f t="shared" si="12"/>
        <v>0.86717892425905596</v>
      </c>
      <c r="AI17" s="54">
        <f>data!BH85/data!BO85</f>
        <v>0.16300940438871472</v>
      </c>
      <c r="AJ17" s="55">
        <f>data!BI85/data!BO85</f>
        <v>0.65517241379310343</v>
      </c>
      <c r="AK17" s="38">
        <f t="shared" si="13"/>
        <v>0.81818181818181812</v>
      </c>
      <c r="AL17" s="56">
        <f>data!BP85</f>
        <v>1230</v>
      </c>
      <c r="AM17" s="52">
        <f>IFERROR(data!BS85/data!$CA85," ")</f>
        <v>0.15074798619102417</v>
      </c>
      <c r="AN17" s="53">
        <f>IFERROR(data!BT85/data!$CA85," ")</f>
        <v>0.68469505178365941</v>
      </c>
      <c r="AO17" s="37">
        <f t="shared" si="14"/>
        <v>0.83544303797468356</v>
      </c>
      <c r="AP17" s="54">
        <f>IFERROR(data!BU85/data!$CB85," ")</f>
        <v>0.10921501706484642</v>
      </c>
      <c r="AQ17" s="55">
        <f>IFERROR(data!BV85/data!$CB85," ")</f>
        <v>0.6348122866894198</v>
      </c>
      <c r="AR17" s="38">
        <f t="shared" si="15"/>
        <v>0.74402730375426618</v>
      </c>
      <c r="AS17" s="56">
        <f>data!CC85</f>
        <v>1162</v>
      </c>
      <c r="AT17" s="52">
        <f>IFERROR(data!CF85/data!$CN85," ")</f>
        <v>0.13636363636363635</v>
      </c>
      <c r="AU17" s="53">
        <f>IFERROR(data!CG85/data!$CN85," ")</f>
        <v>0.66883116883116878</v>
      </c>
      <c r="AV17" s="37">
        <f t="shared" si="16"/>
        <v>0.80519480519480513</v>
      </c>
      <c r="AW17" s="54">
        <f>IFERROR(data!CH85/data!$CO85," ")</f>
        <v>0.12446351931330472</v>
      </c>
      <c r="AX17" s="55">
        <f>IFERROR(data!CI85/data!$CO85," ")</f>
        <v>0.61802575107296143</v>
      </c>
      <c r="AY17" s="38">
        <f t="shared" si="17"/>
        <v>0.74248927038626611</v>
      </c>
      <c r="AZ17" s="56">
        <f>data!CP85</f>
        <v>1003</v>
      </c>
      <c r="BA17" s="52">
        <f>IFERROR(data!CS85/data!$DA85," ")</f>
        <v>0.14804063860667635</v>
      </c>
      <c r="BB17" s="53">
        <f>IFERROR(data!CT85/data!$DA85," ")</f>
        <v>0.68940493468795361</v>
      </c>
      <c r="BC17" s="37">
        <f t="shared" si="28"/>
        <v>0.83744557329462999</v>
      </c>
      <c r="BD17" s="54">
        <f>IFERROR(data!CU85/data!$DB85," ")</f>
        <v>9.3189964157706098E-2</v>
      </c>
      <c r="BE17" s="55">
        <f>IFERROR(data!CV85/data!$DB85," ")</f>
        <v>0.61648745519713266</v>
      </c>
      <c r="BF17" s="38">
        <f t="shared" si="29"/>
        <v>0.70967741935483875</v>
      </c>
      <c r="BG17" s="56">
        <f>data!DC85</f>
        <v>968</v>
      </c>
    </row>
    <row r="19" spans="1:59" x14ac:dyDescent="0.25">
      <c r="C19" t="s">
        <v>107</v>
      </c>
    </row>
    <row r="20" spans="1:59" x14ac:dyDescent="0.25">
      <c r="C20" s="39" t="s">
        <v>108</v>
      </c>
    </row>
    <row r="21" spans="1:59" x14ac:dyDescent="0.25">
      <c r="C21" s="39" t="s">
        <v>109</v>
      </c>
    </row>
  </sheetData>
  <pageMargins left="0.7" right="0.7" top="0.75" bottom="0.75" header="0.3" footer="0.3"/>
  <pageSetup orientation="landscape" r:id="rId1"/>
  <headerFooter>
    <oddFooter>&amp;L&amp;8OIRA &amp;D&amp;C&amp;8&amp;P&amp;R&amp;8&amp;F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G11"/>
  <sheetViews>
    <sheetView zoomScaleNormal="100" workbookViewId="0">
      <pane xSplit="3" ySplit="6" topLeftCell="AM7" activePane="bottomRight" state="frozen"/>
      <selection activeCell="BR20" sqref="BR20"/>
      <selection pane="topRight" activeCell="BR20" sqref="BR20"/>
      <selection pane="bottomLeft" activeCell="BR20" sqref="BR20"/>
      <selection pane="bottomRight" activeCell="BA7" sqref="BA7:BG7"/>
    </sheetView>
  </sheetViews>
  <sheetFormatPr defaultRowHeight="15" x14ac:dyDescent="0.25"/>
  <cols>
    <col min="1" max="2" width="2.85546875" customWidth="1"/>
    <col min="3" max="3" width="24.42578125" customWidth="1"/>
    <col min="4" max="5" width="8.85546875" customWidth="1"/>
    <col min="10" max="10" width="6.7109375" customWidth="1"/>
    <col min="17" max="17" width="6.7109375" customWidth="1"/>
    <col min="24" max="24" width="6.7109375" customWidth="1"/>
    <col min="31" max="31" width="6.7109375" customWidth="1"/>
    <col min="38" max="38" width="6.7109375" customWidth="1"/>
    <col min="45" max="45" width="6.7109375" customWidth="1"/>
    <col min="52" max="52" width="6.7109375" customWidth="1"/>
    <col min="59" max="59" width="6.7109375" customWidth="1"/>
  </cols>
  <sheetData>
    <row r="1" spans="1:59" ht="18.75" customHeight="1" x14ac:dyDescent="0.3">
      <c r="C1" s="1" t="s">
        <v>91</v>
      </c>
    </row>
    <row r="2" spans="1:59" ht="19.5" customHeight="1" thickBot="1" x14ac:dyDescent="0.35">
      <c r="A2" s="2"/>
      <c r="B2" s="2"/>
      <c r="C2" s="2" t="s">
        <v>123</v>
      </c>
    </row>
    <row r="3" spans="1:59" x14ac:dyDescent="0.25">
      <c r="A3" s="3"/>
      <c r="B3" s="48"/>
      <c r="C3" s="4"/>
      <c r="D3" s="7" t="s">
        <v>93</v>
      </c>
      <c r="E3" s="5"/>
      <c r="F3" s="5"/>
      <c r="G3" s="5"/>
      <c r="H3" s="5"/>
      <c r="I3" s="5"/>
      <c r="J3" s="6"/>
      <c r="K3" s="7" t="s">
        <v>94</v>
      </c>
      <c r="L3" s="5"/>
      <c r="M3" s="5"/>
      <c r="N3" s="5"/>
      <c r="O3" s="5"/>
      <c r="P3" s="5"/>
      <c r="Q3" s="6"/>
      <c r="R3" s="7" t="s">
        <v>95</v>
      </c>
      <c r="S3" s="5"/>
      <c r="T3" s="5"/>
      <c r="U3" s="5"/>
      <c r="V3" s="5"/>
      <c r="W3" s="5"/>
      <c r="X3" s="6"/>
      <c r="Y3" s="7" t="s">
        <v>96</v>
      </c>
      <c r="Z3" s="5"/>
      <c r="AA3" s="5"/>
      <c r="AB3" s="5"/>
      <c r="AC3" s="5"/>
      <c r="AD3" s="5"/>
      <c r="AE3" s="6"/>
      <c r="AF3" s="7" t="s">
        <v>110</v>
      </c>
      <c r="AG3" s="5"/>
      <c r="AH3" s="5"/>
      <c r="AI3" s="5"/>
      <c r="AJ3" s="5"/>
      <c r="AK3" s="5"/>
      <c r="AL3" s="6"/>
      <c r="AM3" s="7" t="s">
        <v>140</v>
      </c>
      <c r="AN3" s="5"/>
      <c r="AO3" s="5"/>
      <c r="AP3" s="5"/>
      <c r="AQ3" s="5"/>
      <c r="AR3" s="5"/>
      <c r="AS3" s="6"/>
      <c r="AT3" s="7" t="s">
        <v>143</v>
      </c>
      <c r="AU3" s="5"/>
      <c r="AV3" s="5"/>
      <c r="AW3" s="5"/>
      <c r="AX3" s="5"/>
      <c r="AY3" s="5"/>
      <c r="AZ3" s="6"/>
      <c r="BA3" s="7" t="s">
        <v>146</v>
      </c>
      <c r="BB3" s="5"/>
      <c r="BC3" s="5"/>
      <c r="BD3" s="5"/>
      <c r="BE3" s="5"/>
      <c r="BF3" s="5"/>
      <c r="BG3" s="6"/>
    </row>
    <row r="4" spans="1:59" s="15" customFormat="1" ht="14.45" customHeight="1" x14ac:dyDescent="0.25">
      <c r="A4" s="8"/>
      <c r="B4" s="9"/>
      <c r="C4" s="9"/>
      <c r="D4" s="14" t="s">
        <v>97</v>
      </c>
      <c r="E4" s="11"/>
      <c r="F4" s="11"/>
      <c r="G4" s="11"/>
      <c r="H4" s="11"/>
      <c r="I4" s="12"/>
      <c r="J4" s="13" t="s">
        <v>98</v>
      </c>
      <c r="K4" s="14" t="s">
        <v>97</v>
      </c>
      <c r="L4" s="11"/>
      <c r="M4" s="11"/>
      <c r="N4" s="11"/>
      <c r="O4" s="11"/>
      <c r="P4" s="12"/>
      <c r="Q4" s="13" t="s">
        <v>98</v>
      </c>
      <c r="R4" s="14" t="s">
        <v>97</v>
      </c>
      <c r="S4" s="11"/>
      <c r="T4" s="11"/>
      <c r="U4" s="11"/>
      <c r="V4" s="11"/>
      <c r="W4" s="12"/>
      <c r="X4" s="13" t="s">
        <v>98</v>
      </c>
      <c r="Y4" s="14" t="s">
        <v>97</v>
      </c>
      <c r="Z4" s="11"/>
      <c r="AA4" s="11"/>
      <c r="AB4" s="11"/>
      <c r="AC4" s="11"/>
      <c r="AD4" s="12"/>
      <c r="AE4" s="13" t="s">
        <v>98</v>
      </c>
      <c r="AF4" s="14" t="s">
        <v>97</v>
      </c>
      <c r="AG4" s="11"/>
      <c r="AH4" s="11"/>
      <c r="AI4" s="11"/>
      <c r="AJ4" s="11"/>
      <c r="AK4" s="12"/>
      <c r="AL4" s="13" t="s">
        <v>98</v>
      </c>
      <c r="AM4" s="14" t="s">
        <v>97</v>
      </c>
      <c r="AN4" s="11"/>
      <c r="AO4" s="11"/>
      <c r="AP4" s="11"/>
      <c r="AQ4" s="11"/>
      <c r="AR4" s="12"/>
      <c r="AS4" s="13" t="s">
        <v>98</v>
      </c>
      <c r="AT4" s="14" t="s">
        <v>97</v>
      </c>
      <c r="AU4" s="11"/>
      <c r="AV4" s="11"/>
      <c r="AW4" s="11"/>
      <c r="AX4" s="11"/>
      <c r="AY4" s="12"/>
      <c r="AZ4" s="13" t="s">
        <v>98</v>
      </c>
      <c r="BA4" s="14" t="s">
        <v>97</v>
      </c>
      <c r="BB4" s="11"/>
      <c r="BC4" s="11"/>
      <c r="BD4" s="11"/>
      <c r="BE4" s="11"/>
      <c r="BF4" s="12"/>
      <c r="BG4" s="13" t="s">
        <v>98</v>
      </c>
    </row>
    <row r="5" spans="1:59" s="15" customFormat="1" ht="14.45" customHeight="1" x14ac:dyDescent="0.25">
      <c r="A5" s="8"/>
      <c r="B5" s="9"/>
      <c r="C5" s="9"/>
      <c r="D5" s="14" t="s">
        <v>99</v>
      </c>
      <c r="E5" s="17"/>
      <c r="F5" s="16"/>
      <c r="G5" s="10" t="s">
        <v>100</v>
      </c>
      <c r="H5" s="17"/>
      <c r="I5" s="16"/>
      <c r="J5" s="13" t="s">
        <v>101</v>
      </c>
      <c r="K5" s="14" t="s">
        <v>99</v>
      </c>
      <c r="L5" s="17"/>
      <c r="M5" s="16"/>
      <c r="N5" s="10" t="s">
        <v>100</v>
      </c>
      <c r="O5" s="17"/>
      <c r="P5" s="16"/>
      <c r="Q5" s="13" t="s">
        <v>101</v>
      </c>
      <c r="R5" s="14" t="s">
        <v>99</v>
      </c>
      <c r="S5" s="17"/>
      <c r="T5" s="16"/>
      <c r="U5" s="10" t="s">
        <v>100</v>
      </c>
      <c r="V5" s="17"/>
      <c r="W5" s="16"/>
      <c r="X5" s="13" t="s">
        <v>101</v>
      </c>
      <c r="Y5" s="14" t="s">
        <v>99</v>
      </c>
      <c r="Z5" s="17"/>
      <c r="AA5" s="16"/>
      <c r="AB5" s="10" t="s">
        <v>100</v>
      </c>
      <c r="AC5" s="17"/>
      <c r="AD5" s="16"/>
      <c r="AE5" s="13" t="s">
        <v>101</v>
      </c>
      <c r="AF5" s="14" t="s">
        <v>99</v>
      </c>
      <c r="AG5" s="17"/>
      <c r="AH5" s="16"/>
      <c r="AI5" s="10" t="s">
        <v>100</v>
      </c>
      <c r="AJ5" s="17"/>
      <c r="AK5" s="16"/>
      <c r="AL5" s="13" t="s">
        <v>101</v>
      </c>
      <c r="AM5" s="14" t="s">
        <v>99</v>
      </c>
      <c r="AN5" s="17"/>
      <c r="AO5" s="16"/>
      <c r="AP5" s="10" t="s">
        <v>100</v>
      </c>
      <c r="AQ5" s="17"/>
      <c r="AR5" s="16"/>
      <c r="AS5" s="13" t="s">
        <v>101</v>
      </c>
      <c r="AT5" s="14" t="s">
        <v>99</v>
      </c>
      <c r="AU5" s="17"/>
      <c r="AV5" s="16"/>
      <c r="AW5" s="10" t="s">
        <v>100</v>
      </c>
      <c r="AX5" s="17"/>
      <c r="AY5" s="16"/>
      <c r="AZ5" s="13" t="s">
        <v>101</v>
      </c>
      <c r="BA5" s="14" t="s">
        <v>99</v>
      </c>
      <c r="BB5" s="17"/>
      <c r="BC5" s="16"/>
      <c r="BD5" s="10" t="s">
        <v>100</v>
      </c>
      <c r="BE5" s="17"/>
      <c r="BF5" s="16"/>
      <c r="BG5" s="13" t="s">
        <v>101</v>
      </c>
    </row>
    <row r="6" spans="1:59" s="15" customFormat="1" ht="33" customHeight="1" thickBot="1" x14ac:dyDescent="0.3">
      <c r="A6" s="18"/>
      <c r="B6" s="19"/>
      <c r="C6" s="19"/>
      <c r="D6" s="24" t="s">
        <v>102</v>
      </c>
      <c r="E6" s="21" t="s">
        <v>103</v>
      </c>
      <c r="F6" s="22" t="s">
        <v>104</v>
      </c>
      <c r="G6" s="20" t="s">
        <v>102</v>
      </c>
      <c r="H6" s="21" t="s">
        <v>103</v>
      </c>
      <c r="I6" s="22" t="s">
        <v>104</v>
      </c>
      <c r="J6" s="23"/>
      <c r="K6" s="24" t="s">
        <v>102</v>
      </c>
      <c r="L6" s="21" t="s">
        <v>103</v>
      </c>
      <c r="M6" s="22" t="s">
        <v>104</v>
      </c>
      <c r="N6" s="20" t="s">
        <v>102</v>
      </c>
      <c r="O6" s="21" t="s">
        <v>103</v>
      </c>
      <c r="P6" s="22" t="s">
        <v>104</v>
      </c>
      <c r="Q6" s="23"/>
      <c r="R6" s="24" t="s">
        <v>102</v>
      </c>
      <c r="S6" s="21" t="s">
        <v>103</v>
      </c>
      <c r="T6" s="22" t="s">
        <v>104</v>
      </c>
      <c r="U6" s="20" t="s">
        <v>102</v>
      </c>
      <c r="V6" s="21" t="s">
        <v>103</v>
      </c>
      <c r="W6" s="22" t="s">
        <v>104</v>
      </c>
      <c r="X6" s="23"/>
      <c r="Y6" s="24" t="s">
        <v>102</v>
      </c>
      <c r="Z6" s="21" t="s">
        <v>103</v>
      </c>
      <c r="AA6" s="22" t="s">
        <v>104</v>
      </c>
      <c r="AB6" s="20" t="s">
        <v>102</v>
      </c>
      <c r="AC6" s="21" t="s">
        <v>103</v>
      </c>
      <c r="AD6" s="22" t="s">
        <v>104</v>
      </c>
      <c r="AE6" s="23"/>
      <c r="AF6" s="24" t="s">
        <v>102</v>
      </c>
      <c r="AG6" s="21" t="s">
        <v>103</v>
      </c>
      <c r="AH6" s="22" t="s">
        <v>104</v>
      </c>
      <c r="AI6" s="20" t="s">
        <v>102</v>
      </c>
      <c r="AJ6" s="21" t="s">
        <v>103</v>
      </c>
      <c r="AK6" s="22" t="s">
        <v>104</v>
      </c>
      <c r="AL6" s="23"/>
      <c r="AM6" s="24" t="s">
        <v>102</v>
      </c>
      <c r="AN6" s="21" t="s">
        <v>103</v>
      </c>
      <c r="AO6" s="22" t="s">
        <v>104</v>
      </c>
      <c r="AP6" s="20" t="s">
        <v>102</v>
      </c>
      <c r="AQ6" s="21" t="s">
        <v>103</v>
      </c>
      <c r="AR6" s="22" t="s">
        <v>104</v>
      </c>
      <c r="AS6" s="23"/>
      <c r="AT6" s="24" t="s">
        <v>102</v>
      </c>
      <c r="AU6" s="21" t="s">
        <v>103</v>
      </c>
      <c r="AV6" s="22" t="s">
        <v>104</v>
      </c>
      <c r="AW6" s="20" t="s">
        <v>102</v>
      </c>
      <c r="AX6" s="21" t="s">
        <v>103</v>
      </c>
      <c r="AY6" s="22" t="s">
        <v>104</v>
      </c>
      <c r="AZ6" s="23"/>
      <c r="BA6" s="24" t="s">
        <v>102</v>
      </c>
      <c r="BB6" s="21" t="s">
        <v>103</v>
      </c>
      <c r="BC6" s="22" t="s">
        <v>104</v>
      </c>
      <c r="BD6" s="20" t="s">
        <v>102</v>
      </c>
      <c r="BE6" s="21" t="s">
        <v>103</v>
      </c>
      <c r="BF6" s="22" t="s">
        <v>104</v>
      </c>
      <c r="BG6" s="23"/>
    </row>
    <row r="7" spans="1:59" ht="16.5" thickTop="1" thickBot="1" x14ac:dyDescent="0.3">
      <c r="A7" s="79" t="s">
        <v>85</v>
      </c>
      <c r="B7" s="80" t="s">
        <v>86</v>
      </c>
      <c r="C7" s="80" t="s">
        <v>86</v>
      </c>
      <c r="D7" s="81">
        <f>data!F86/data!N86</f>
        <v>0.130879345603272</v>
      </c>
      <c r="E7" s="82">
        <f>data!G86/data!N86</f>
        <v>0.72188139059304701</v>
      </c>
      <c r="F7" s="83">
        <f t="shared" ref="F7" si="0">D7+E7</f>
        <v>0.85276073619631898</v>
      </c>
      <c r="G7" s="84">
        <f>data!H86/data!O86</f>
        <v>0.11636363636363636</v>
      </c>
      <c r="H7" s="85">
        <f>data!I86/data!O86</f>
        <v>0.59636363636363632</v>
      </c>
      <c r="I7" s="86">
        <f t="shared" ref="I7" si="1">G7+H7</f>
        <v>0.71272727272727265</v>
      </c>
      <c r="J7" s="87">
        <f>data!P86</f>
        <v>764</v>
      </c>
      <c r="K7" s="81">
        <f>data!S86/data!AA86</f>
        <v>0.12345679012345678</v>
      </c>
      <c r="L7" s="82">
        <f>data!T86/data!AA86</f>
        <v>0.69341563786008231</v>
      </c>
      <c r="M7" s="83">
        <f t="shared" ref="M7" si="2">K7+L7</f>
        <v>0.8168724279835391</v>
      </c>
      <c r="N7" s="84">
        <f>data!U86/data!AB86</f>
        <v>0.11406844106463879</v>
      </c>
      <c r="O7" s="85">
        <f>data!V86/data!AB86</f>
        <v>0.58935361216730042</v>
      </c>
      <c r="P7" s="86">
        <f t="shared" ref="P7" si="3">N7+O7</f>
        <v>0.70342205323193918</v>
      </c>
      <c r="Q7" s="87">
        <f>data!AC86</f>
        <v>749</v>
      </c>
      <c r="R7" s="81">
        <f>data!AF86/data!AN86</f>
        <v>0.12162162162162163</v>
      </c>
      <c r="S7" s="82">
        <f>data!AG86/data!AN86</f>
        <v>0.7567567567567568</v>
      </c>
      <c r="T7" s="83">
        <f t="shared" ref="T7" si="4">R7+S7</f>
        <v>0.8783783783783784</v>
      </c>
      <c r="U7" s="84">
        <f>data!AH86/data!AO86</f>
        <v>0.14634146341463414</v>
      </c>
      <c r="V7" s="85">
        <f>data!AI86/data!AO86</f>
        <v>0.551219512195122</v>
      </c>
      <c r="W7" s="86">
        <f t="shared" ref="W7" si="5">U7+V7</f>
        <v>0.69756097560975616</v>
      </c>
      <c r="X7" s="87">
        <f>data!AP86</f>
        <v>649</v>
      </c>
      <c r="Y7" s="81">
        <f>data!AS86/data!BA86</f>
        <v>0.13457076566125289</v>
      </c>
      <c r="Z7" s="82">
        <f>data!AT86/data!BA86</f>
        <v>0.74941995359628766</v>
      </c>
      <c r="AA7" s="83">
        <f t="shared" ref="AA7" si="6">Y7+Z7</f>
        <v>0.88399071925754058</v>
      </c>
      <c r="AB7" s="84">
        <f>data!AU86/data!BB86</f>
        <v>0.11764705882352941</v>
      </c>
      <c r="AC7" s="85">
        <f>data!AV86/data!BB86</f>
        <v>0.64117647058823535</v>
      </c>
      <c r="AD7" s="86">
        <f t="shared" ref="AD7" si="7">AB7+AC7</f>
        <v>0.75882352941176479</v>
      </c>
      <c r="AE7" s="87">
        <f>data!BC86</f>
        <v>601</v>
      </c>
      <c r="AF7" s="81">
        <f>data!BF86/data!BN86</f>
        <v>9.4786729857819899E-2</v>
      </c>
      <c r="AG7" s="82">
        <f>data!BG86/data!BN86</f>
        <v>0.78199052132701419</v>
      </c>
      <c r="AH7" s="83">
        <f t="shared" ref="AH7" si="8">AF7+AG7</f>
        <v>0.87677725118483407</v>
      </c>
      <c r="AI7" s="84">
        <f>data!BH86/data!BO86</f>
        <v>9.1954022988505746E-2</v>
      </c>
      <c r="AJ7" s="85">
        <f>data!BI86/data!BO86</f>
        <v>0.5977011494252874</v>
      </c>
      <c r="AK7" s="88">
        <f t="shared" ref="AK7" si="9">AI7+AJ7</f>
        <v>0.68965517241379315</v>
      </c>
      <c r="AL7" s="87">
        <f>data!BP86</f>
        <v>596</v>
      </c>
      <c r="AM7" s="81">
        <f>IFERROR(data!BS86/data!$CA86," ")</f>
        <v>8.9622641509433956E-2</v>
      </c>
      <c r="AN7" s="82">
        <f>IFERROR(data!BT86/data!$CA86," ")</f>
        <v>0.75</v>
      </c>
      <c r="AO7" s="83">
        <f t="shared" ref="AO7" si="10">IFERROR(AM7+AN7," ")</f>
        <v>0.839622641509434</v>
      </c>
      <c r="AP7" s="84">
        <f>IFERROR(data!BU86/data!$CB86," ")</f>
        <v>7.5342465753424653E-2</v>
      </c>
      <c r="AQ7" s="85">
        <f>IFERROR(data!BV86/data!$CB86," ")</f>
        <v>0.66438356164383561</v>
      </c>
      <c r="AR7" s="88">
        <f t="shared" ref="AR7" si="11">IFERROR(AP7+AQ7," ")</f>
        <v>0.73972602739726023</v>
      </c>
      <c r="AS7" s="87">
        <f>data!CC86</f>
        <v>570</v>
      </c>
      <c r="AT7" s="81">
        <f>IFERROR(data!CF86/data!$CN86," ")</f>
        <v>8.8541666666666671E-2</v>
      </c>
      <c r="AU7" s="82">
        <f>IFERROR(data!CG86/data!$CN86," ")</f>
        <v>0.765625</v>
      </c>
      <c r="AV7" s="83">
        <f>IFERROR(AT7+AU7," ")</f>
        <v>0.85416666666666663</v>
      </c>
      <c r="AW7" s="84">
        <f>IFERROR(data!CH86/data!$CO86," ")</f>
        <v>8.1300813008130079E-2</v>
      </c>
      <c r="AX7" s="85">
        <f>IFERROR(data!CI86/data!$CO86," ")</f>
        <v>0.69105691056910568</v>
      </c>
      <c r="AY7" s="88">
        <f>IFERROR(AW7+AX7," ")</f>
        <v>0.77235772357723576</v>
      </c>
      <c r="AZ7" s="87">
        <f>data!CP86</f>
        <v>507</v>
      </c>
      <c r="BA7" s="81">
        <f>IFERROR(data!CS86/data!$DA86," ")</f>
        <v>8.6757990867579904E-2</v>
      </c>
      <c r="BB7" s="82">
        <f>IFERROR(data!CT86/data!$DA86," ")</f>
        <v>0.73744292237442921</v>
      </c>
      <c r="BC7" s="83">
        <f>IFERROR(BA7+BB7," ")</f>
        <v>0.82420091324200917</v>
      </c>
      <c r="BD7" s="84">
        <f>IFERROR(data!CU86/data!$DB86," ")</f>
        <v>5.4421768707482991E-2</v>
      </c>
      <c r="BE7" s="85">
        <f>IFERROR(data!CV86/data!$DB86," ")</f>
        <v>0.80272108843537415</v>
      </c>
      <c r="BF7" s="88">
        <f>IFERROR(BD7+BE7," ")</f>
        <v>0.8571428571428571</v>
      </c>
      <c r="BG7" s="87">
        <f>data!DC86</f>
        <v>585</v>
      </c>
    </row>
    <row r="9" spans="1:59" x14ac:dyDescent="0.25">
      <c r="C9" t="s">
        <v>107</v>
      </c>
    </row>
    <row r="10" spans="1:59" x14ac:dyDescent="0.25">
      <c r="C10" s="39" t="s">
        <v>108</v>
      </c>
    </row>
    <row r="11" spans="1:59" x14ac:dyDescent="0.25">
      <c r="C11" s="39" t="s">
        <v>109</v>
      </c>
    </row>
  </sheetData>
  <pageMargins left="0.7" right="0.7" top="0.75" bottom="0.75" header="0.3" footer="0.3"/>
  <pageSetup orientation="landscape" r:id="rId1"/>
  <headerFooter>
    <oddFooter>&amp;L&amp;8OIRA &amp;D&amp;C&amp;8&amp;P&amp;R&amp;8&amp;F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G14"/>
  <sheetViews>
    <sheetView zoomScaleNormal="100" workbookViewId="0">
      <pane xSplit="3" ySplit="6" topLeftCell="AK7" activePane="bottomRight" state="frozen"/>
      <selection activeCell="BR20" sqref="BR20"/>
      <selection pane="topRight" activeCell="BR20" sqref="BR20"/>
      <selection pane="bottomLeft" activeCell="BR20" sqref="BR20"/>
      <selection pane="bottomRight" activeCell="BI8" sqref="BI8"/>
    </sheetView>
  </sheetViews>
  <sheetFormatPr defaultRowHeight="15" x14ac:dyDescent="0.25"/>
  <cols>
    <col min="1" max="1" width="2.85546875" customWidth="1"/>
    <col min="2" max="2" width="8.42578125" customWidth="1"/>
    <col min="3" max="3" width="19.140625" customWidth="1"/>
    <col min="4" max="9" width="8.85546875" customWidth="1"/>
    <col min="10" max="10" width="6" customWidth="1"/>
    <col min="11" max="16" width="8.85546875" customWidth="1"/>
    <col min="17" max="17" width="6" customWidth="1"/>
    <col min="18" max="23" width="8.85546875" customWidth="1"/>
    <col min="24" max="24" width="6" customWidth="1"/>
    <col min="25" max="30" width="8.85546875" customWidth="1"/>
    <col min="31" max="31" width="6" customWidth="1"/>
    <col min="32" max="34" width="8.85546875" customWidth="1"/>
    <col min="38" max="38" width="6" customWidth="1"/>
    <col min="39" max="41" width="8.85546875" customWidth="1"/>
    <col min="45" max="45" width="6" customWidth="1"/>
    <col min="46" max="48" width="8.85546875" customWidth="1"/>
    <col min="52" max="52" width="6" customWidth="1"/>
    <col min="53" max="55" width="8.85546875" customWidth="1"/>
    <col min="59" max="59" width="6" customWidth="1"/>
  </cols>
  <sheetData>
    <row r="1" spans="1:59" ht="18.75" customHeight="1" x14ac:dyDescent="0.3">
      <c r="C1" s="1" t="s">
        <v>91</v>
      </c>
    </row>
    <row r="2" spans="1:59" ht="19.5" customHeight="1" thickBot="1" x14ac:dyDescent="0.35">
      <c r="A2" s="2"/>
      <c r="B2" s="2"/>
      <c r="C2" s="2" t="s">
        <v>124</v>
      </c>
    </row>
    <row r="3" spans="1:59" x14ac:dyDescent="0.25">
      <c r="A3" s="3"/>
      <c r="B3" s="48"/>
      <c r="C3" s="4"/>
      <c r="D3" s="7" t="s">
        <v>93</v>
      </c>
      <c r="E3" s="5"/>
      <c r="F3" s="5"/>
      <c r="G3" s="5"/>
      <c r="H3" s="5"/>
      <c r="I3" s="5"/>
      <c r="J3" s="6"/>
      <c r="K3" s="7" t="s">
        <v>94</v>
      </c>
      <c r="L3" s="5"/>
      <c r="M3" s="5"/>
      <c r="N3" s="5"/>
      <c r="O3" s="5"/>
      <c r="P3" s="5"/>
      <c r="Q3" s="6"/>
      <c r="R3" s="7" t="s">
        <v>95</v>
      </c>
      <c r="S3" s="5"/>
      <c r="T3" s="5"/>
      <c r="U3" s="5"/>
      <c r="V3" s="5"/>
      <c r="W3" s="5"/>
      <c r="X3" s="6"/>
      <c r="Y3" s="7" t="s">
        <v>96</v>
      </c>
      <c r="Z3" s="5"/>
      <c r="AA3" s="5"/>
      <c r="AB3" s="5"/>
      <c r="AC3" s="5"/>
      <c r="AD3" s="5"/>
      <c r="AE3" s="6"/>
      <c r="AF3" s="7" t="s">
        <v>110</v>
      </c>
      <c r="AG3" s="5"/>
      <c r="AH3" s="5"/>
      <c r="AI3" s="5"/>
      <c r="AJ3" s="5"/>
      <c r="AK3" s="5"/>
      <c r="AL3" s="6"/>
      <c r="AM3" s="7" t="s">
        <v>140</v>
      </c>
      <c r="AN3" s="5"/>
      <c r="AO3" s="5"/>
      <c r="AP3" s="5"/>
      <c r="AQ3" s="5"/>
      <c r="AR3" s="5"/>
      <c r="AS3" s="6"/>
      <c r="AT3" s="7" t="s">
        <v>143</v>
      </c>
      <c r="AU3" s="5"/>
      <c r="AV3" s="5"/>
      <c r="AW3" s="5"/>
      <c r="AX3" s="5"/>
      <c r="AY3" s="5"/>
      <c r="AZ3" s="6"/>
      <c r="BA3" s="7" t="s">
        <v>146</v>
      </c>
      <c r="BB3" s="5"/>
      <c r="BC3" s="5"/>
      <c r="BD3" s="5"/>
      <c r="BE3" s="5"/>
      <c r="BF3" s="5"/>
      <c r="BG3" s="6"/>
    </row>
    <row r="4" spans="1:59" s="15" customFormat="1" ht="15" customHeight="1" x14ac:dyDescent="0.25">
      <c r="A4" s="8"/>
      <c r="B4" s="9"/>
      <c r="C4" s="9"/>
      <c r="D4" s="14" t="s">
        <v>97</v>
      </c>
      <c r="E4" s="11"/>
      <c r="F4" s="11"/>
      <c r="G4" s="11"/>
      <c r="H4" s="11"/>
      <c r="I4" s="12"/>
      <c r="J4" s="13" t="s">
        <v>98</v>
      </c>
      <c r="K4" s="14" t="s">
        <v>97</v>
      </c>
      <c r="L4" s="11"/>
      <c r="M4" s="11"/>
      <c r="N4" s="11"/>
      <c r="O4" s="11"/>
      <c r="P4" s="12"/>
      <c r="Q4" s="13" t="s">
        <v>98</v>
      </c>
      <c r="R4" s="14" t="s">
        <v>97</v>
      </c>
      <c r="S4" s="11"/>
      <c r="T4" s="11"/>
      <c r="U4" s="11"/>
      <c r="V4" s="11"/>
      <c r="W4" s="12"/>
      <c r="X4" s="13" t="s">
        <v>98</v>
      </c>
      <c r="Y4" s="14" t="s">
        <v>97</v>
      </c>
      <c r="Z4" s="11"/>
      <c r="AA4" s="11"/>
      <c r="AB4" s="11"/>
      <c r="AC4" s="11"/>
      <c r="AD4" s="12"/>
      <c r="AE4" s="13" t="s">
        <v>98</v>
      </c>
      <c r="AF4" s="14" t="s">
        <v>97</v>
      </c>
      <c r="AG4" s="11"/>
      <c r="AH4" s="11"/>
      <c r="AI4" s="11"/>
      <c r="AJ4" s="11"/>
      <c r="AK4" s="12"/>
      <c r="AL4" s="13" t="s">
        <v>98</v>
      </c>
      <c r="AM4" s="14" t="s">
        <v>97</v>
      </c>
      <c r="AN4" s="11"/>
      <c r="AO4" s="11"/>
      <c r="AP4" s="11"/>
      <c r="AQ4" s="11"/>
      <c r="AR4" s="12"/>
      <c r="AS4" s="13" t="s">
        <v>98</v>
      </c>
      <c r="AT4" s="14" t="s">
        <v>97</v>
      </c>
      <c r="AU4" s="11"/>
      <c r="AV4" s="11"/>
      <c r="AW4" s="11"/>
      <c r="AX4" s="11"/>
      <c r="AY4" s="12"/>
      <c r="AZ4" s="13" t="s">
        <v>98</v>
      </c>
      <c r="BA4" s="14" t="s">
        <v>97</v>
      </c>
      <c r="BB4" s="11"/>
      <c r="BC4" s="11"/>
      <c r="BD4" s="11"/>
      <c r="BE4" s="11"/>
      <c r="BF4" s="12"/>
      <c r="BG4" s="13" t="s">
        <v>98</v>
      </c>
    </row>
    <row r="5" spans="1:59" s="15" customFormat="1" ht="15" customHeight="1" x14ac:dyDescent="0.25">
      <c r="A5" s="8"/>
      <c r="B5" s="9"/>
      <c r="C5" s="9"/>
      <c r="D5" s="14" t="s">
        <v>99</v>
      </c>
      <c r="E5" s="11"/>
      <c r="F5" s="16"/>
      <c r="G5" s="10" t="s">
        <v>100</v>
      </c>
      <c r="H5" s="17"/>
      <c r="I5" s="16"/>
      <c r="J5" s="13" t="s">
        <v>101</v>
      </c>
      <c r="K5" s="14" t="s">
        <v>99</v>
      </c>
      <c r="L5" s="11"/>
      <c r="M5" s="16"/>
      <c r="N5" s="10" t="s">
        <v>100</v>
      </c>
      <c r="O5" s="17"/>
      <c r="P5" s="16"/>
      <c r="Q5" s="13" t="s">
        <v>101</v>
      </c>
      <c r="R5" s="14" t="s">
        <v>99</v>
      </c>
      <c r="S5" s="11"/>
      <c r="T5" s="16"/>
      <c r="U5" s="10" t="s">
        <v>100</v>
      </c>
      <c r="V5" s="17"/>
      <c r="W5" s="16"/>
      <c r="X5" s="13" t="s">
        <v>101</v>
      </c>
      <c r="Y5" s="14" t="s">
        <v>99</v>
      </c>
      <c r="Z5" s="11"/>
      <c r="AA5" s="16"/>
      <c r="AB5" s="10" t="s">
        <v>100</v>
      </c>
      <c r="AC5" s="17"/>
      <c r="AD5" s="16"/>
      <c r="AE5" s="13" t="s">
        <v>101</v>
      </c>
      <c r="AF5" s="14" t="s">
        <v>99</v>
      </c>
      <c r="AG5" s="11"/>
      <c r="AH5" s="16"/>
      <c r="AI5" s="10" t="s">
        <v>100</v>
      </c>
      <c r="AJ5" s="17"/>
      <c r="AK5" s="16"/>
      <c r="AL5" s="13" t="s">
        <v>101</v>
      </c>
      <c r="AM5" s="14" t="s">
        <v>99</v>
      </c>
      <c r="AN5" s="11"/>
      <c r="AO5" s="16"/>
      <c r="AP5" s="10" t="s">
        <v>100</v>
      </c>
      <c r="AQ5" s="17"/>
      <c r="AR5" s="16"/>
      <c r="AS5" s="13" t="s">
        <v>101</v>
      </c>
      <c r="AT5" s="14" t="s">
        <v>99</v>
      </c>
      <c r="AU5" s="11"/>
      <c r="AV5" s="16"/>
      <c r="AW5" s="10" t="s">
        <v>100</v>
      </c>
      <c r="AX5" s="17"/>
      <c r="AY5" s="16"/>
      <c r="AZ5" s="13" t="s">
        <v>101</v>
      </c>
      <c r="BA5" s="14" t="s">
        <v>99</v>
      </c>
      <c r="BB5" s="11"/>
      <c r="BC5" s="16"/>
      <c r="BD5" s="10" t="s">
        <v>100</v>
      </c>
      <c r="BE5" s="17"/>
      <c r="BF5" s="16"/>
      <c r="BG5" s="13" t="s">
        <v>101</v>
      </c>
    </row>
    <row r="6" spans="1:59" s="15" customFormat="1" ht="33" customHeight="1" thickBot="1" x14ac:dyDescent="0.3">
      <c r="A6" s="18"/>
      <c r="B6" s="19"/>
      <c r="C6" s="19"/>
      <c r="D6" s="24" t="s">
        <v>102</v>
      </c>
      <c r="E6" s="21" t="s">
        <v>103</v>
      </c>
      <c r="F6" s="22" t="s">
        <v>104</v>
      </c>
      <c r="G6" s="20" t="s">
        <v>102</v>
      </c>
      <c r="H6" s="21" t="s">
        <v>103</v>
      </c>
      <c r="I6" s="22" t="s">
        <v>104</v>
      </c>
      <c r="J6" s="23"/>
      <c r="K6" s="24" t="s">
        <v>102</v>
      </c>
      <c r="L6" s="21" t="s">
        <v>103</v>
      </c>
      <c r="M6" s="22" t="s">
        <v>104</v>
      </c>
      <c r="N6" s="20" t="s">
        <v>102</v>
      </c>
      <c r="O6" s="21" t="s">
        <v>103</v>
      </c>
      <c r="P6" s="22" t="s">
        <v>104</v>
      </c>
      <c r="Q6" s="23"/>
      <c r="R6" s="24" t="s">
        <v>102</v>
      </c>
      <c r="S6" s="21" t="s">
        <v>103</v>
      </c>
      <c r="T6" s="22" t="s">
        <v>104</v>
      </c>
      <c r="U6" s="20" t="s">
        <v>102</v>
      </c>
      <c r="V6" s="21" t="s">
        <v>103</v>
      </c>
      <c r="W6" s="22" t="s">
        <v>104</v>
      </c>
      <c r="X6" s="23"/>
      <c r="Y6" s="24" t="s">
        <v>102</v>
      </c>
      <c r="Z6" s="21" t="s">
        <v>103</v>
      </c>
      <c r="AA6" s="22" t="s">
        <v>104</v>
      </c>
      <c r="AB6" s="20" t="s">
        <v>102</v>
      </c>
      <c r="AC6" s="21" t="s">
        <v>103</v>
      </c>
      <c r="AD6" s="22" t="s">
        <v>104</v>
      </c>
      <c r="AE6" s="23"/>
      <c r="AF6" s="24" t="s">
        <v>102</v>
      </c>
      <c r="AG6" s="21" t="s">
        <v>103</v>
      </c>
      <c r="AH6" s="22" t="s">
        <v>104</v>
      </c>
      <c r="AI6" s="20" t="s">
        <v>102</v>
      </c>
      <c r="AJ6" s="21" t="s">
        <v>103</v>
      </c>
      <c r="AK6" s="22" t="s">
        <v>104</v>
      </c>
      <c r="AL6" s="23"/>
      <c r="AM6" s="24" t="s">
        <v>102</v>
      </c>
      <c r="AN6" s="21" t="s">
        <v>103</v>
      </c>
      <c r="AO6" s="22" t="s">
        <v>104</v>
      </c>
      <c r="AP6" s="20" t="s">
        <v>102</v>
      </c>
      <c r="AQ6" s="21" t="s">
        <v>103</v>
      </c>
      <c r="AR6" s="22" t="s">
        <v>104</v>
      </c>
      <c r="AS6" s="23"/>
      <c r="AT6" s="24" t="s">
        <v>102</v>
      </c>
      <c r="AU6" s="21" t="s">
        <v>103</v>
      </c>
      <c r="AV6" s="22" t="s">
        <v>104</v>
      </c>
      <c r="AW6" s="20" t="s">
        <v>102</v>
      </c>
      <c r="AX6" s="21" t="s">
        <v>103</v>
      </c>
      <c r="AY6" s="22" t="s">
        <v>104</v>
      </c>
      <c r="AZ6" s="23"/>
      <c r="BA6" s="24" t="s">
        <v>102</v>
      </c>
      <c r="BB6" s="21" t="s">
        <v>103</v>
      </c>
      <c r="BC6" s="22" t="s">
        <v>104</v>
      </c>
      <c r="BD6" s="20" t="s">
        <v>102</v>
      </c>
      <c r="BE6" s="21" t="s">
        <v>103</v>
      </c>
      <c r="BF6" s="22" t="s">
        <v>104</v>
      </c>
      <c r="BG6" s="23"/>
    </row>
    <row r="7" spans="1:59" s="34" customFormat="1" ht="15.75" thickTop="1" x14ac:dyDescent="0.25">
      <c r="A7" s="27" t="s">
        <v>87</v>
      </c>
      <c r="B7" s="28" t="s">
        <v>8</v>
      </c>
      <c r="C7" s="28" t="s">
        <v>135</v>
      </c>
      <c r="D7" s="33">
        <f>data!F87/data!N87</f>
        <v>0.46153846153846156</v>
      </c>
      <c r="E7" s="30">
        <f>data!G87/data!N87</f>
        <v>0.32692307692307693</v>
      </c>
      <c r="F7" s="25">
        <f t="shared" ref="F7" si="0">D7+E7</f>
        <v>0.78846153846153855</v>
      </c>
      <c r="G7" s="29">
        <f>data!H87/data!O87</f>
        <v>0.31707317073170732</v>
      </c>
      <c r="H7" s="31">
        <f>data!I87/data!O87</f>
        <v>0.31707317073170732</v>
      </c>
      <c r="I7" s="40">
        <f t="shared" ref="I7" si="1">G7+H7</f>
        <v>0.63414634146341464</v>
      </c>
      <c r="J7" s="50">
        <f>data!P87</f>
        <v>353</v>
      </c>
      <c r="K7" s="33">
        <f>data!S87/data!AA87</f>
        <v>0.38202247191011235</v>
      </c>
      <c r="L7" s="30">
        <f>data!T87/data!AA87</f>
        <v>0.30711610486891383</v>
      </c>
      <c r="M7" s="25">
        <f t="shared" ref="M7" si="2">K7+L7</f>
        <v>0.68913857677902612</v>
      </c>
      <c r="N7" s="29">
        <f>data!U87/data!AB87</f>
        <v>0.3902439024390244</v>
      </c>
      <c r="O7" s="31">
        <f>data!V87/data!AB87</f>
        <v>0.26829268292682928</v>
      </c>
      <c r="P7" s="40">
        <f t="shared" ref="P7" si="3">N7+O7</f>
        <v>0.65853658536585369</v>
      </c>
      <c r="Q7" s="50">
        <f>data!AC87</f>
        <v>308</v>
      </c>
      <c r="R7" s="33">
        <f>data!AF87/data!AN87</f>
        <v>0.47247706422018348</v>
      </c>
      <c r="S7" s="30">
        <f>data!AG87/data!AN87</f>
        <v>0.29357798165137616</v>
      </c>
      <c r="T7" s="25">
        <f t="shared" ref="T7" si="4">R7+S7</f>
        <v>0.76605504587155959</v>
      </c>
      <c r="U7" s="29">
        <f>data!AH87/data!AO87</f>
        <v>0.41176470588235292</v>
      </c>
      <c r="V7" s="31">
        <f>data!AI87/data!AO87</f>
        <v>5.8823529411764705E-2</v>
      </c>
      <c r="W7" s="40">
        <f t="shared" ref="W7" si="5">U7+V7</f>
        <v>0.47058823529411764</v>
      </c>
      <c r="X7" s="50">
        <f>data!AP87</f>
        <v>235</v>
      </c>
      <c r="Y7" s="33">
        <f>data!AS87/data!BA87</f>
        <v>0.42528735632183906</v>
      </c>
      <c r="Z7" s="30">
        <f>data!AT87/data!BA87</f>
        <v>0.34482758620689657</v>
      </c>
      <c r="AA7" s="25">
        <f t="shared" ref="AA7" si="6">Y7+Z7</f>
        <v>0.77011494252873569</v>
      </c>
      <c r="AB7" s="29">
        <f>data!AU87/data!BB87</f>
        <v>0.47058823529411764</v>
      </c>
      <c r="AC7" s="31">
        <f>data!AV87/data!BB87</f>
        <v>0.17647058823529413</v>
      </c>
      <c r="AD7" s="40">
        <f t="shared" ref="AD7" si="7">AB7+AC7</f>
        <v>0.6470588235294118</v>
      </c>
      <c r="AE7" s="50">
        <f>data!BC87</f>
        <v>278</v>
      </c>
      <c r="AF7" s="33">
        <f>data!BF87/data!BN87</f>
        <v>0.43252595155709345</v>
      </c>
      <c r="AG7" s="30">
        <f>data!BG87/data!BN87</f>
        <v>0.3217993079584775</v>
      </c>
      <c r="AH7" s="25">
        <f t="shared" ref="AH7" si="8">AF7+AG7</f>
        <v>0.75432525951557095</v>
      </c>
      <c r="AI7" s="29">
        <f>data!BH87/data!BO87</f>
        <v>0.375</v>
      </c>
      <c r="AJ7" s="31">
        <f>data!BI87/data!BO87</f>
        <v>0.29166666666666669</v>
      </c>
      <c r="AK7" s="40">
        <f t="shared" ref="AK7" si="9">AI7+AJ7</f>
        <v>0.66666666666666674</v>
      </c>
      <c r="AL7" s="50">
        <f>data!BP87</f>
        <v>313</v>
      </c>
      <c r="AM7" s="33">
        <f>IFERROR(data!BS87/data!$CA87," ")</f>
        <v>0.36336336336336339</v>
      </c>
      <c r="AN7" s="30">
        <f>IFERROR(data!BT87/data!$CA87," ")</f>
        <v>0.32732732732732733</v>
      </c>
      <c r="AO7" s="25">
        <f t="shared" ref="AO7" si="10">IFERROR(AM7+AN7," ")</f>
        <v>0.69069069069069067</v>
      </c>
      <c r="AP7" s="29">
        <f>IFERROR(data!BU87/data!$CB87," ")</f>
        <v>0.2857142857142857</v>
      </c>
      <c r="AQ7" s="31">
        <f>IFERROR(data!BV87/data!$CB87," ")</f>
        <v>0.42857142857142855</v>
      </c>
      <c r="AR7" s="40">
        <f t="shared" ref="AR7" si="11">IFERROR(AP7+AQ7," ")</f>
        <v>0.71428571428571419</v>
      </c>
      <c r="AS7" s="50">
        <f>data!CC87</f>
        <v>347</v>
      </c>
      <c r="AT7" s="33">
        <f>IFERROR(data!CF87/data!$CN87," ")</f>
        <v>0.39338235294117646</v>
      </c>
      <c r="AU7" s="30">
        <f>IFERROR(data!CG87/data!$CN87," ")</f>
        <v>0.33088235294117646</v>
      </c>
      <c r="AV7" s="25">
        <f>IFERROR(AT7+AU7," ")</f>
        <v>0.72426470588235292</v>
      </c>
      <c r="AW7" s="29">
        <f>IFERROR(data!CH87/data!$CO87," ")</f>
        <v>0.41666666666666669</v>
      </c>
      <c r="AX7" s="31">
        <f>IFERROR(data!CI87/data!$CO87," ")</f>
        <v>0.16666666666666666</v>
      </c>
      <c r="AY7" s="40">
        <f>IFERROR(AW7+AX7," ")</f>
        <v>0.58333333333333337</v>
      </c>
      <c r="AZ7" s="50">
        <f>data!CP87</f>
        <v>284</v>
      </c>
      <c r="BA7" s="33">
        <f>IFERROR(data!CS87/data!$DA87," ")</f>
        <v>0.46445497630331756</v>
      </c>
      <c r="BB7" s="30">
        <f>IFERROR(data!CT87/data!$DA87," ")</f>
        <v>0.29857819905213268</v>
      </c>
      <c r="BC7" s="25">
        <f>IFERROR(BA7+BB7," ")</f>
        <v>0.76303317535545023</v>
      </c>
      <c r="BD7" s="29">
        <f>IFERROR(data!CU87/data!$DB87," ")</f>
        <v>0.4375</v>
      </c>
      <c r="BE7" s="31">
        <f>IFERROR(data!CV87/data!$DB87," ")</f>
        <v>0.125</v>
      </c>
      <c r="BF7" s="40">
        <f>IFERROR(BD7+BE7," ")</f>
        <v>0.5625</v>
      </c>
      <c r="BG7" s="50">
        <f>data!DC87</f>
        <v>227</v>
      </c>
    </row>
    <row r="8" spans="1:59" s="34" customFormat="1" x14ac:dyDescent="0.25">
      <c r="A8" s="27"/>
      <c r="B8" s="42" t="s">
        <v>86</v>
      </c>
      <c r="C8" s="42" t="s">
        <v>86</v>
      </c>
      <c r="D8" s="107">
        <f>data!F88/data!N88</f>
        <v>0.15075376884422109</v>
      </c>
      <c r="E8" s="104">
        <f>data!G88/data!N88</f>
        <v>0.32160804020100503</v>
      </c>
      <c r="F8" s="58">
        <f t="shared" ref="F8:F9" si="12">D8+E8</f>
        <v>0.47236180904522612</v>
      </c>
      <c r="G8" s="103">
        <f>data!H88/data!O88</f>
        <v>0.1111111111111111</v>
      </c>
      <c r="H8" s="108">
        <f>data!I88/data!O88</f>
        <v>0.33333333333333331</v>
      </c>
      <c r="I8" s="59">
        <f t="shared" ref="I8:I10" si="13">G8+H8</f>
        <v>0.44444444444444442</v>
      </c>
      <c r="J8" s="109">
        <f>data!P88</f>
        <v>208</v>
      </c>
      <c r="K8" s="107">
        <f>data!S88/data!AA88</f>
        <v>0.22346368715083798</v>
      </c>
      <c r="L8" s="104">
        <f>data!T88/data!AA88</f>
        <v>0.36312849162011174</v>
      </c>
      <c r="M8" s="58">
        <f t="shared" ref="M8:M9" si="14">K8+L8</f>
        <v>0.58659217877094971</v>
      </c>
      <c r="N8" s="103">
        <f>data!U88/data!AB88</f>
        <v>0.33333333333333331</v>
      </c>
      <c r="O8" s="108">
        <f>data!V88/data!AB88</f>
        <v>0.22222222222222221</v>
      </c>
      <c r="P8" s="59">
        <f t="shared" ref="P8:P9" si="15">N8+O8</f>
        <v>0.55555555555555558</v>
      </c>
      <c r="Q8" s="109">
        <f>data!AC88</f>
        <v>188</v>
      </c>
      <c r="R8" s="107">
        <f>data!AF88/data!AN88</f>
        <v>0.2879581151832461</v>
      </c>
      <c r="S8" s="104">
        <f>data!AG88/data!AN88</f>
        <v>0.29842931937172773</v>
      </c>
      <c r="T8" s="58">
        <f t="shared" ref="T8:T9" si="16">R8+S8</f>
        <v>0.58638743455497377</v>
      </c>
      <c r="U8" s="103">
        <f>data!AH88/data!AO88</f>
        <v>0</v>
      </c>
      <c r="V8" s="108">
        <f>data!AI88/data!AO88</f>
        <v>0.5</v>
      </c>
      <c r="W8" s="59">
        <f t="shared" ref="W8:W9" si="17">U8+V8</f>
        <v>0.5</v>
      </c>
      <c r="X8" s="109">
        <f>data!AP88</f>
        <v>193</v>
      </c>
      <c r="Y8" s="107">
        <f>data!AS88/data!BA88</f>
        <v>0.29090909090909089</v>
      </c>
      <c r="Z8" s="104">
        <f>data!AT88/data!BA88</f>
        <v>0.30303030303030304</v>
      </c>
      <c r="AA8" s="58">
        <f t="shared" ref="AA8:AA9" si="18">Y8+Z8</f>
        <v>0.59393939393939399</v>
      </c>
      <c r="AB8" s="103">
        <f>data!AU88/data!BB88</f>
        <v>1</v>
      </c>
      <c r="AC8" s="108">
        <f>data!AV88/data!BB88</f>
        <v>0</v>
      </c>
      <c r="AD8" s="59">
        <f t="shared" ref="AD8:AD10" si="19">AB8+AC8</f>
        <v>1</v>
      </c>
      <c r="AE8" s="109">
        <f>data!BC88</f>
        <v>166</v>
      </c>
      <c r="AF8" s="107">
        <f>data!BF88/data!BN88</f>
        <v>0.20512820512820512</v>
      </c>
      <c r="AG8" s="104">
        <f>data!BG88/data!BN88</f>
        <v>0.40384615384615385</v>
      </c>
      <c r="AH8" s="58">
        <f t="shared" ref="AH8:AH9" si="20">AF8+AG8</f>
        <v>0.60897435897435903</v>
      </c>
      <c r="AI8" s="103">
        <f>data!BH88/data!BO88</f>
        <v>0.33333333333333331</v>
      </c>
      <c r="AJ8" s="108">
        <f>data!BI88/data!BO88</f>
        <v>0.33333333333333331</v>
      </c>
      <c r="AK8" s="59">
        <f t="shared" ref="AK8:AK9" si="21">AI8+AJ8</f>
        <v>0.66666666666666663</v>
      </c>
      <c r="AL8" s="109">
        <f>data!BP88</f>
        <v>159</v>
      </c>
      <c r="AM8" s="107">
        <f>IFERROR(data!BS88/data!$CA88," ")</f>
        <v>0.13821138211382114</v>
      </c>
      <c r="AN8" s="104">
        <f>IFERROR(data!BT88/data!$CA88," ")</f>
        <v>0.42276422764227645</v>
      </c>
      <c r="AO8" s="58">
        <f t="shared" ref="AO8:AO10" si="22">IFERROR(AM8+AN8," ")</f>
        <v>0.56097560975609762</v>
      </c>
      <c r="AP8" s="103">
        <f>IFERROR(data!BU88/data!$CB88," ")</f>
        <v>0.2</v>
      </c>
      <c r="AQ8" s="108">
        <f>IFERROR(data!BV88/data!$CB88," ")</f>
        <v>0.4</v>
      </c>
      <c r="AR8" s="59">
        <f t="shared" ref="AR8:AR10" si="23">IFERROR(AP8+AQ8," ")</f>
        <v>0.60000000000000009</v>
      </c>
      <c r="AS8" s="109">
        <f>data!CC88</f>
        <v>128</v>
      </c>
      <c r="AT8" s="107">
        <f>IFERROR(data!CF88/data!$CN88," ")</f>
        <v>0.10416666666666667</v>
      </c>
      <c r="AU8" s="104">
        <f>IFERROR(data!CG88/data!$CN88," ")</f>
        <v>0.38541666666666669</v>
      </c>
      <c r="AV8" s="58">
        <f t="shared" ref="AV8:AV10" si="24">IFERROR(AT8+AU8," ")</f>
        <v>0.48958333333333337</v>
      </c>
      <c r="AW8" s="103">
        <f>IFERROR(data!CH88/data!$CO88," ")</f>
        <v>0.16666666666666666</v>
      </c>
      <c r="AX8" s="108">
        <f>IFERROR(data!CI88/data!$CO88," ")</f>
        <v>0.66666666666666663</v>
      </c>
      <c r="AY8" s="59">
        <f t="shared" ref="AY8:AY10" si="25">IFERROR(AW8+AX8," ")</f>
        <v>0.83333333333333326</v>
      </c>
      <c r="AZ8" s="109">
        <f>data!CP88</f>
        <v>102</v>
      </c>
      <c r="BA8" s="33">
        <f>IFERROR(data!CS88/data!$DA88," ")</f>
        <v>0.21052631578947367</v>
      </c>
      <c r="BB8" s="30">
        <f>IFERROR(data!CT88/data!$DA88," ")</f>
        <v>0.31578947368421051</v>
      </c>
      <c r="BC8" s="25">
        <f t="shared" ref="BC8:BC10" si="26">IFERROR(BA8+BB8," ")</f>
        <v>0.52631578947368418</v>
      </c>
      <c r="BD8" s="29">
        <f>IFERROR(data!CU88/data!$DB88," ")</f>
        <v>0.25</v>
      </c>
      <c r="BE8" s="31">
        <f>IFERROR(data!CV88/data!$DB88," ")</f>
        <v>0.5</v>
      </c>
      <c r="BF8" s="40">
        <f t="shared" ref="BF8:BF10" si="27">IFERROR(BD8+BE8," ")</f>
        <v>0.75</v>
      </c>
      <c r="BG8" s="50">
        <f>data!DC88</f>
        <v>23</v>
      </c>
    </row>
    <row r="9" spans="1:59" s="34" customFormat="1" x14ac:dyDescent="0.25">
      <c r="A9" s="27"/>
      <c r="B9" s="42" t="s">
        <v>88</v>
      </c>
      <c r="C9" s="42" t="s">
        <v>89</v>
      </c>
      <c r="D9" s="107">
        <f>data!F89/data!N89</f>
        <v>0.21052631578947367</v>
      </c>
      <c r="E9" s="104">
        <f>data!G89/data!N89</f>
        <v>0.73684210526315785</v>
      </c>
      <c r="F9" s="58">
        <f t="shared" si="12"/>
        <v>0.94736842105263153</v>
      </c>
      <c r="G9" s="103">
        <f>data!H89/data!O89</f>
        <v>0.19298245614035087</v>
      </c>
      <c r="H9" s="108">
        <f>data!I89/data!O89</f>
        <v>0.57894736842105265</v>
      </c>
      <c r="I9" s="59">
        <f t="shared" si="13"/>
        <v>0.77192982456140347</v>
      </c>
      <c r="J9" s="109">
        <f>data!P89</f>
        <v>76</v>
      </c>
      <c r="K9" s="107">
        <f>data!S89/data!AA89</f>
        <v>0.28125</v>
      </c>
      <c r="L9" s="104">
        <f>data!T89/data!AA89</f>
        <v>0.5625</v>
      </c>
      <c r="M9" s="58">
        <f t="shared" si="14"/>
        <v>0.84375</v>
      </c>
      <c r="N9" s="103">
        <f>data!U89/data!AB89</f>
        <v>0.20754716981132076</v>
      </c>
      <c r="O9" s="108">
        <f>data!V89/data!AB89</f>
        <v>0.62264150943396224</v>
      </c>
      <c r="P9" s="59">
        <f t="shared" si="15"/>
        <v>0.83018867924528306</v>
      </c>
      <c r="Q9" s="109">
        <f>data!AC89</f>
        <v>85</v>
      </c>
      <c r="R9" s="107">
        <f>data!AF89/data!AN89</f>
        <v>0.17948717948717949</v>
      </c>
      <c r="S9" s="104">
        <f>data!AG89/data!AN89</f>
        <v>0.58974358974358976</v>
      </c>
      <c r="T9" s="58">
        <f t="shared" si="16"/>
        <v>0.76923076923076927</v>
      </c>
      <c r="U9" s="103">
        <f>data!AH89/data!AO89</f>
        <v>0.1076923076923077</v>
      </c>
      <c r="V9" s="108">
        <f>data!AI89/data!AO89</f>
        <v>0.70769230769230773</v>
      </c>
      <c r="W9" s="59">
        <f t="shared" si="17"/>
        <v>0.81538461538461537</v>
      </c>
      <c r="X9" s="109">
        <f>data!AP89</f>
        <v>104</v>
      </c>
      <c r="Y9" s="107">
        <f>data!AS89/data!BA89</f>
        <v>0.11627906976744186</v>
      </c>
      <c r="Z9" s="104">
        <f>data!AT89/data!BA89</f>
        <v>0.60465116279069764</v>
      </c>
      <c r="AA9" s="58">
        <f t="shared" si="18"/>
        <v>0.72093023255813948</v>
      </c>
      <c r="AB9" s="103">
        <f>data!AU89/data!BB89</f>
        <v>5.0847457627118647E-2</v>
      </c>
      <c r="AC9" s="108">
        <f>data!AV89/data!BB89</f>
        <v>0.71186440677966101</v>
      </c>
      <c r="AD9" s="59">
        <f t="shared" si="19"/>
        <v>0.76271186440677963</v>
      </c>
      <c r="AE9" s="109">
        <f>data!BC89</f>
        <v>102</v>
      </c>
      <c r="AF9" s="107">
        <f>data!BF89/data!BN89</f>
        <v>0.11864406779661017</v>
      </c>
      <c r="AG9" s="104">
        <f>data!BG89/data!BN89</f>
        <v>0.74576271186440679</v>
      </c>
      <c r="AH9" s="58">
        <f t="shared" si="20"/>
        <v>0.86440677966101698</v>
      </c>
      <c r="AI9" s="103">
        <f>data!BH89/data!BO89</f>
        <v>7.575757575757576E-2</v>
      </c>
      <c r="AJ9" s="108">
        <f>data!BI89/data!BO89</f>
        <v>0.63636363636363635</v>
      </c>
      <c r="AK9" s="59">
        <f t="shared" si="21"/>
        <v>0.71212121212121215</v>
      </c>
      <c r="AL9" s="109">
        <f>data!BP89</f>
        <v>125</v>
      </c>
      <c r="AM9" s="107">
        <f>IFERROR(data!BS89/data!$CA89," ")</f>
        <v>0.15384615384615385</v>
      </c>
      <c r="AN9" s="104">
        <f>IFERROR(data!BT89/data!$CA89," ")</f>
        <v>0.53846153846153844</v>
      </c>
      <c r="AO9" s="58">
        <f t="shared" si="22"/>
        <v>0.69230769230769229</v>
      </c>
      <c r="AP9" s="103">
        <f>IFERROR(data!BU89/data!$CB89," ")</f>
        <v>1.2658227848101266E-2</v>
      </c>
      <c r="AQ9" s="108">
        <f>IFERROR(data!BV89/data!$CB89," ")</f>
        <v>0.65822784810126578</v>
      </c>
      <c r="AR9" s="59">
        <f t="shared" si="23"/>
        <v>0.670886075949367</v>
      </c>
      <c r="AS9" s="109">
        <f>data!CC89</f>
        <v>131</v>
      </c>
      <c r="AT9" s="107">
        <f>IFERROR(data!CF89/data!$CN89," ")</f>
        <v>0.10810810810810811</v>
      </c>
      <c r="AU9" s="104">
        <f>IFERROR(data!CG89/data!$CN89," ")</f>
        <v>0.6216216216216216</v>
      </c>
      <c r="AV9" s="58">
        <f t="shared" si="24"/>
        <v>0.72972972972972971</v>
      </c>
      <c r="AW9" s="103">
        <f>IFERROR(data!CH89/data!$CO89," ")</f>
        <v>8.0645161290322578E-2</v>
      </c>
      <c r="AX9" s="108">
        <f>IFERROR(data!CI89/data!$CO89," ")</f>
        <v>0.4838709677419355</v>
      </c>
      <c r="AY9" s="59">
        <f t="shared" si="25"/>
        <v>0.56451612903225812</v>
      </c>
      <c r="AZ9" s="109">
        <f>data!CP89</f>
        <v>99</v>
      </c>
      <c r="BA9" s="107">
        <f>IFERROR(data!CS89/data!$DA89," ")</f>
        <v>0.11363636363636363</v>
      </c>
      <c r="BB9" s="104">
        <f>IFERROR(data!CT89/data!$DA89," ")</f>
        <v>0.56818181818181823</v>
      </c>
      <c r="BC9" s="58">
        <f t="shared" si="26"/>
        <v>0.68181818181818188</v>
      </c>
      <c r="BD9" s="103">
        <f>IFERROR(data!CU89/data!$DB89," ")</f>
        <v>2.9411764705882353E-2</v>
      </c>
      <c r="BE9" s="108">
        <f>IFERROR(data!CV89/data!$DB89," ")</f>
        <v>0.61764705882352944</v>
      </c>
      <c r="BF9" s="59">
        <f t="shared" si="27"/>
        <v>0.6470588235294118</v>
      </c>
      <c r="BG9" s="109">
        <f>data!DC89</f>
        <v>112</v>
      </c>
    </row>
    <row r="10" spans="1:59" s="34" customFormat="1" ht="15.75" thickBot="1" x14ac:dyDescent="0.3">
      <c r="A10" s="89" t="s">
        <v>7</v>
      </c>
      <c r="B10" s="90" t="s">
        <v>8</v>
      </c>
      <c r="C10" s="90" t="s">
        <v>136</v>
      </c>
      <c r="D10" s="91"/>
      <c r="E10" s="92"/>
      <c r="F10" s="93"/>
      <c r="G10" s="94">
        <f>data!H90/data!O90</f>
        <v>0.5</v>
      </c>
      <c r="H10" s="95">
        <f>data!I90/data!O90</f>
        <v>0</v>
      </c>
      <c r="I10" s="96">
        <f t="shared" si="13"/>
        <v>0.5</v>
      </c>
      <c r="J10" s="97">
        <f>data!P90</f>
        <v>2</v>
      </c>
      <c r="K10" s="91"/>
      <c r="L10" s="92"/>
      <c r="M10" s="93"/>
      <c r="N10" s="94"/>
      <c r="O10" s="95"/>
      <c r="P10" s="96"/>
      <c r="Q10" s="97">
        <f>data!AC90</f>
        <v>0</v>
      </c>
      <c r="R10" s="91"/>
      <c r="S10" s="92"/>
      <c r="T10" s="93"/>
      <c r="U10" s="94"/>
      <c r="V10" s="95"/>
      <c r="W10" s="96"/>
      <c r="X10" s="97">
        <f>data!AP90</f>
        <v>0</v>
      </c>
      <c r="Y10" s="91"/>
      <c r="Z10" s="92"/>
      <c r="AA10" s="93"/>
      <c r="AB10" s="94">
        <f>data!AU90/data!BB90</f>
        <v>0</v>
      </c>
      <c r="AC10" s="95">
        <f>data!AV90/data!BB90</f>
        <v>0</v>
      </c>
      <c r="AD10" s="96">
        <f t="shared" si="19"/>
        <v>0</v>
      </c>
      <c r="AE10" s="97">
        <f>data!BC90</f>
        <v>1</v>
      </c>
      <c r="AF10" s="91"/>
      <c r="AG10" s="92"/>
      <c r="AH10" s="93"/>
      <c r="AI10" s="94"/>
      <c r="AJ10" s="95"/>
      <c r="AK10" s="96"/>
      <c r="AL10" s="97">
        <f>data!BP90</f>
        <v>0</v>
      </c>
      <c r="AM10" s="91" t="str">
        <f>IFERROR(data!BS90/data!$CA90," ")</f>
        <v xml:space="preserve"> </v>
      </c>
      <c r="AN10" s="92" t="str">
        <f>IFERROR(data!BT90/data!$CA90," ")</f>
        <v xml:space="preserve"> </v>
      </c>
      <c r="AO10" s="93" t="str">
        <f t="shared" si="22"/>
        <v xml:space="preserve"> </v>
      </c>
      <c r="AP10" s="94" t="str">
        <f>IFERROR(data!BU90/data!$CB90," ")</f>
        <v xml:space="preserve"> </v>
      </c>
      <c r="AQ10" s="95" t="str">
        <f>IFERROR(data!BV90/data!$CB90," ")</f>
        <v xml:space="preserve"> </v>
      </c>
      <c r="AR10" s="96" t="str">
        <f t="shared" si="23"/>
        <v xml:space="preserve"> </v>
      </c>
      <c r="AS10" s="97">
        <f>data!CC90</f>
        <v>0</v>
      </c>
      <c r="AT10" s="91" t="str">
        <f>IFERROR(data!CF90/data!$CN90," ")</f>
        <v xml:space="preserve"> </v>
      </c>
      <c r="AU10" s="92" t="str">
        <f>IFERROR(data!CG90/data!$CN90," ")</f>
        <v xml:space="preserve"> </v>
      </c>
      <c r="AV10" s="93" t="str">
        <f t="shared" si="24"/>
        <v xml:space="preserve"> </v>
      </c>
      <c r="AW10" s="94" t="str">
        <f>IFERROR(data!CH90/data!$CO90," ")</f>
        <v xml:space="preserve"> </v>
      </c>
      <c r="AX10" s="95" t="str">
        <f>IFERROR(data!CI90/data!$CO90," ")</f>
        <v xml:space="preserve"> </v>
      </c>
      <c r="AY10" s="96" t="str">
        <f t="shared" si="25"/>
        <v xml:space="preserve"> </v>
      </c>
      <c r="AZ10" s="97">
        <f>data!CP90</f>
        <v>0</v>
      </c>
      <c r="BA10" s="91" t="str">
        <f>IFERROR(data!CS90/data!$DA90," ")</f>
        <v xml:space="preserve"> </v>
      </c>
      <c r="BB10" s="92" t="str">
        <f>IFERROR(data!CT90/data!$DA90," ")</f>
        <v xml:space="preserve"> </v>
      </c>
      <c r="BC10" s="93" t="str">
        <f t="shared" si="26"/>
        <v xml:space="preserve"> </v>
      </c>
      <c r="BD10" s="94" t="str">
        <f>IFERROR(data!CU90/data!$DB90," ")</f>
        <v xml:space="preserve"> </v>
      </c>
      <c r="BE10" s="95" t="str">
        <f>IFERROR(data!CV90/data!$DB90," ")</f>
        <v xml:space="preserve"> </v>
      </c>
      <c r="BF10" s="96" t="str">
        <f t="shared" si="27"/>
        <v xml:space="preserve"> </v>
      </c>
      <c r="BG10" s="97">
        <f>data!DC90</f>
        <v>0</v>
      </c>
    </row>
    <row r="12" spans="1:59" x14ac:dyDescent="0.25">
      <c r="C12" t="s">
        <v>107</v>
      </c>
    </row>
    <row r="13" spans="1:59" x14ac:dyDescent="0.25">
      <c r="C13" s="39" t="s">
        <v>108</v>
      </c>
    </row>
    <row r="14" spans="1:59" x14ac:dyDescent="0.25">
      <c r="C14" s="39" t="s">
        <v>109</v>
      </c>
    </row>
  </sheetData>
  <pageMargins left="0.7" right="0.7" top="0.75" bottom="0.75" header="0.3" footer="0.3"/>
  <pageSetup orientation="landscape" r:id="rId1"/>
  <headerFooter>
    <oddFooter>&amp;L&amp;8OIRA &amp;D&amp;C&amp;8&amp;P&amp;R&amp;8&amp;F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C97"/>
  <sheetViews>
    <sheetView workbookViewId="0">
      <pane xSplit="3" ySplit="4" topLeftCell="CK68" activePane="bottomRight" state="frozen"/>
      <selection pane="topRight" activeCell="D1" sqref="D1"/>
      <selection pane="bottomLeft" activeCell="A5" sqref="A5"/>
      <selection pane="bottomRight" activeCell="CQ78" sqref="CQ78:DC78"/>
    </sheetView>
  </sheetViews>
  <sheetFormatPr defaultRowHeight="15" x14ac:dyDescent="0.25"/>
  <cols>
    <col min="2" max="2" width="11.85546875" customWidth="1"/>
    <col min="3" max="3" width="14.42578125" customWidth="1"/>
    <col min="10" max="13" width="8.85546875" customWidth="1"/>
    <col min="23" max="26" width="8.85546875" customWidth="1"/>
    <col min="36" max="39" width="8.85546875" customWidth="1"/>
    <col min="49" max="52" width="8.85546875" customWidth="1"/>
    <col min="62" max="65" width="8.85546875" customWidth="1"/>
  </cols>
  <sheetData>
    <row r="1" spans="1:107" x14ac:dyDescent="0.25">
      <c r="D1">
        <v>201540</v>
      </c>
      <c r="Q1">
        <v>201640</v>
      </c>
      <c r="AD1">
        <v>201740</v>
      </c>
      <c r="AQ1">
        <v>201840</v>
      </c>
      <c r="BD1">
        <v>201940</v>
      </c>
      <c r="BQ1" t="s">
        <v>137</v>
      </c>
      <c r="CD1">
        <v>202140</v>
      </c>
      <c r="CQ1" s="119" t="s">
        <v>145</v>
      </c>
      <c r="CR1" s="120"/>
      <c r="CS1" s="120"/>
      <c r="CT1" s="120"/>
      <c r="CU1" s="120"/>
      <c r="CV1" s="120"/>
      <c r="CW1" s="120"/>
      <c r="CX1" s="120"/>
      <c r="CY1" s="121"/>
      <c r="CZ1" s="121"/>
      <c r="DA1" s="34"/>
      <c r="DB1" s="34"/>
      <c r="DC1" s="34"/>
    </row>
    <row r="2" spans="1:107" x14ac:dyDescent="0.25">
      <c r="D2" t="s">
        <v>0</v>
      </c>
      <c r="F2" t="s">
        <v>1</v>
      </c>
      <c r="J2" t="s">
        <v>2</v>
      </c>
      <c r="Q2" t="s">
        <v>0</v>
      </c>
      <c r="S2" t="s">
        <v>1</v>
      </c>
      <c r="W2" t="s">
        <v>2</v>
      </c>
      <c r="AD2" t="s">
        <v>0</v>
      </c>
      <c r="AF2" t="s">
        <v>1</v>
      </c>
      <c r="AJ2" t="s">
        <v>2</v>
      </c>
      <c r="AQ2" t="s">
        <v>0</v>
      </c>
      <c r="AS2" t="s">
        <v>1</v>
      </c>
      <c r="AW2" t="s">
        <v>2</v>
      </c>
      <c r="BD2" t="s">
        <v>0</v>
      </c>
      <c r="BF2" t="s">
        <v>1</v>
      </c>
      <c r="BJ2" t="s">
        <v>2</v>
      </c>
      <c r="BQ2" t="s">
        <v>0</v>
      </c>
      <c r="BS2" t="s">
        <v>1</v>
      </c>
      <c r="BW2" t="s">
        <v>2</v>
      </c>
      <c r="CD2" t="s">
        <v>0</v>
      </c>
      <c r="CF2" t="s">
        <v>1</v>
      </c>
      <c r="CJ2" t="s">
        <v>2</v>
      </c>
      <c r="CN2" t="s">
        <v>141</v>
      </c>
      <c r="CQ2" s="119" t="s">
        <v>0</v>
      </c>
      <c r="CR2" s="120"/>
      <c r="CS2" s="120" t="s">
        <v>1</v>
      </c>
      <c r="CT2" s="120"/>
      <c r="CU2" s="120"/>
      <c r="CV2" s="120"/>
      <c r="CW2" s="120" t="s">
        <v>2</v>
      </c>
      <c r="CZ2" s="121"/>
      <c r="DA2" t="s">
        <v>141</v>
      </c>
      <c r="DB2" s="34"/>
      <c r="DC2" s="34"/>
    </row>
    <row r="3" spans="1:107" x14ac:dyDescent="0.25">
      <c r="D3" t="s">
        <v>3</v>
      </c>
      <c r="E3" t="s">
        <v>4</v>
      </c>
      <c r="F3" t="s">
        <v>3</v>
      </c>
      <c r="H3" t="s">
        <v>4</v>
      </c>
      <c r="J3" t="s">
        <v>3</v>
      </c>
      <c r="L3" t="s">
        <v>4</v>
      </c>
      <c r="Q3" t="s">
        <v>3</v>
      </c>
      <c r="R3" t="s">
        <v>4</v>
      </c>
      <c r="S3" t="s">
        <v>3</v>
      </c>
      <c r="U3" t="s">
        <v>4</v>
      </c>
      <c r="W3" t="s">
        <v>3</v>
      </c>
      <c r="Y3" t="s">
        <v>4</v>
      </c>
      <c r="AD3" t="s">
        <v>3</v>
      </c>
      <c r="AE3" t="s">
        <v>4</v>
      </c>
      <c r="AF3" t="s">
        <v>3</v>
      </c>
      <c r="AH3" t="s">
        <v>4</v>
      </c>
      <c r="AJ3" t="s">
        <v>3</v>
      </c>
      <c r="AL3" t="s">
        <v>4</v>
      </c>
      <c r="AQ3" t="s">
        <v>3</v>
      </c>
      <c r="AR3" t="s">
        <v>4</v>
      </c>
      <c r="AS3" t="s">
        <v>3</v>
      </c>
      <c r="AU3" t="s">
        <v>4</v>
      </c>
      <c r="AW3" t="s">
        <v>3</v>
      </c>
      <c r="AY3" t="s">
        <v>4</v>
      </c>
      <c r="BD3" t="s">
        <v>3</v>
      </c>
      <c r="BE3" t="s">
        <v>4</v>
      </c>
      <c r="BF3" t="s">
        <v>3</v>
      </c>
      <c r="BH3" t="s">
        <v>4</v>
      </c>
      <c r="BJ3" t="s">
        <v>3</v>
      </c>
      <c r="BL3" t="s">
        <v>4</v>
      </c>
      <c r="BQ3" t="s">
        <v>138</v>
      </c>
      <c r="BR3" t="s">
        <v>139</v>
      </c>
      <c r="BS3" t="s">
        <v>138</v>
      </c>
      <c r="BU3" t="s">
        <v>139</v>
      </c>
      <c r="BW3" t="s">
        <v>138</v>
      </c>
      <c r="BY3" t="s">
        <v>139</v>
      </c>
      <c r="CD3" t="s">
        <v>138</v>
      </c>
      <c r="CE3" t="s">
        <v>139</v>
      </c>
      <c r="CF3" t="s">
        <v>138</v>
      </c>
      <c r="CH3" t="s">
        <v>139</v>
      </c>
      <c r="CJ3" t="s">
        <v>138</v>
      </c>
      <c r="CL3" t="s">
        <v>139</v>
      </c>
      <c r="CN3" t="s">
        <v>138</v>
      </c>
      <c r="CO3" t="s">
        <v>139</v>
      </c>
      <c r="CP3" t="s">
        <v>90</v>
      </c>
      <c r="CQ3" s="122" t="s">
        <v>138</v>
      </c>
      <c r="CR3" s="123" t="s">
        <v>139</v>
      </c>
      <c r="CS3" s="120" t="s">
        <v>138</v>
      </c>
      <c r="CT3" s="120"/>
      <c r="CU3" s="120" t="s">
        <v>139</v>
      </c>
      <c r="CV3" s="120"/>
      <c r="CW3" s="123" t="s">
        <v>138</v>
      </c>
      <c r="CY3" s="124" t="s">
        <v>139</v>
      </c>
      <c r="DA3" s="34"/>
      <c r="DB3" s="34"/>
      <c r="DC3" s="34"/>
    </row>
    <row r="4" spans="1:107" x14ac:dyDescent="0.25">
      <c r="D4" t="s">
        <v>5</v>
      </c>
      <c r="E4" t="s">
        <v>5</v>
      </c>
      <c r="F4" t="s">
        <v>5</v>
      </c>
      <c r="G4" t="s">
        <v>6</v>
      </c>
      <c r="H4" t="s">
        <v>5</v>
      </c>
      <c r="I4" t="s">
        <v>6</v>
      </c>
      <c r="J4" t="s">
        <v>5</v>
      </c>
      <c r="K4" t="s">
        <v>6</v>
      </c>
      <c r="L4" t="s">
        <v>5</v>
      </c>
      <c r="M4" t="s">
        <v>6</v>
      </c>
      <c r="N4" t="s">
        <v>127</v>
      </c>
      <c r="O4" t="s">
        <v>126</v>
      </c>
      <c r="P4" t="s">
        <v>125</v>
      </c>
      <c r="Q4" t="s">
        <v>5</v>
      </c>
      <c r="R4" t="s">
        <v>5</v>
      </c>
      <c r="S4" t="s">
        <v>5</v>
      </c>
      <c r="T4" t="s">
        <v>6</v>
      </c>
      <c r="U4" t="s">
        <v>5</v>
      </c>
      <c r="V4" t="s">
        <v>6</v>
      </c>
      <c r="W4" t="s">
        <v>5</v>
      </c>
      <c r="X4" t="s">
        <v>6</v>
      </c>
      <c r="Y4" t="s">
        <v>5</v>
      </c>
      <c r="Z4" t="s">
        <v>6</v>
      </c>
      <c r="AA4" t="s">
        <v>127</v>
      </c>
      <c r="AB4" t="s">
        <v>126</v>
      </c>
      <c r="AC4" t="s">
        <v>125</v>
      </c>
      <c r="AD4" t="s">
        <v>5</v>
      </c>
      <c r="AE4" t="s">
        <v>5</v>
      </c>
      <c r="AF4" t="s">
        <v>5</v>
      </c>
      <c r="AG4" t="s">
        <v>6</v>
      </c>
      <c r="AH4" t="s">
        <v>5</v>
      </c>
      <c r="AI4" t="s">
        <v>6</v>
      </c>
      <c r="AJ4" t="s">
        <v>5</v>
      </c>
      <c r="AK4" t="s">
        <v>6</v>
      </c>
      <c r="AL4" t="s">
        <v>5</v>
      </c>
      <c r="AM4" t="s">
        <v>6</v>
      </c>
      <c r="AN4" t="s">
        <v>127</v>
      </c>
      <c r="AO4" t="s">
        <v>126</v>
      </c>
      <c r="AP4" t="s">
        <v>125</v>
      </c>
      <c r="AQ4" t="s">
        <v>5</v>
      </c>
      <c r="AR4" t="s">
        <v>5</v>
      </c>
      <c r="AS4" t="s">
        <v>5</v>
      </c>
      <c r="AT4" t="s">
        <v>6</v>
      </c>
      <c r="AU4" t="s">
        <v>5</v>
      </c>
      <c r="AV4" t="s">
        <v>6</v>
      </c>
      <c r="AW4" t="s">
        <v>5</v>
      </c>
      <c r="AX4" t="s">
        <v>6</v>
      </c>
      <c r="AY4" t="s">
        <v>5</v>
      </c>
      <c r="AZ4" t="s">
        <v>6</v>
      </c>
      <c r="BA4" t="s">
        <v>127</v>
      </c>
      <c r="BB4" t="s">
        <v>126</v>
      </c>
      <c r="BC4" t="s">
        <v>125</v>
      </c>
      <c r="BD4" t="s">
        <v>5</v>
      </c>
      <c r="BE4" t="s">
        <v>5</v>
      </c>
      <c r="BF4" t="s">
        <v>5</v>
      </c>
      <c r="BG4" t="s">
        <v>6</v>
      </c>
      <c r="BH4" t="s">
        <v>5</v>
      </c>
      <c r="BI4" t="s">
        <v>6</v>
      </c>
      <c r="BJ4" t="s">
        <v>5</v>
      </c>
      <c r="BK4" t="s">
        <v>6</v>
      </c>
      <c r="BL4" t="s">
        <v>5</v>
      </c>
      <c r="BM4" t="s">
        <v>6</v>
      </c>
      <c r="BN4" t="s">
        <v>127</v>
      </c>
      <c r="BO4" t="s">
        <v>126</v>
      </c>
      <c r="BP4" t="s">
        <v>125</v>
      </c>
      <c r="BQ4" t="s">
        <v>5</v>
      </c>
      <c r="BR4" t="s">
        <v>5</v>
      </c>
      <c r="BS4" t="s">
        <v>5</v>
      </c>
      <c r="BT4" t="s">
        <v>6</v>
      </c>
      <c r="BU4" t="s">
        <v>5</v>
      </c>
      <c r="BV4" t="s">
        <v>6</v>
      </c>
      <c r="BW4" t="s">
        <v>5</v>
      </c>
      <c r="BX4" t="s">
        <v>6</v>
      </c>
      <c r="BY4" t="s">
        <v>5</v>
      </c>
      <c r="BZ4" t="s">
        <v>6</v>
      </c>
      <c r="CA4" t="s">
        <v>138</v>
      </c>
      <c r="CB4" t="s">
        <v>139</v>
      </c>
      <c r="CC4" t="s">
        <v>90</v>
      </c>
      <c r="CD4" t="s">
        <v>5</v>
      </c>
      <c r="CE4" t="s">
        <v>5</v>
      </c>
      <c r="CF4" t="s">
        <v>5</v>
      </c>
      <c r="CG4" t="s">
        <v>6</v>
      </c>
      <c r="CH4" t="s">
        <v>5</v>
      </c>
      <c r="CI4" t="s">
        <v>6</v>
      </c>
      <c r="CJ4" t="s">
        <v>5</v>
      </c>
      <c r="CK4" t="s">
        <v>6</v>
      </c>
      <c r="CL4" t="s">
        <v>5</v>
      </c>
      <c r="CM4" t="s">
        <v>6</v>
      </c>
      <c r="CN4" t="s">
        <v>142</v>
      </c>
      <c r="CO4" t="s">
        <v>142</v>
      </c>
      <c r="CP4" t="s">
        <v>142</v>
      </c>
      <c r="CQ4" s="122" t="s">
        <v>5</v>
      </c>
      <c r="CR4" s="123" t="s">
        <v>5</v>
      </c>
      <c r="CS4" s="123" t="s">
        <v>5</v>
      </c>
      <c r="CT4" s="123" t="s">
        <v>6</v>
      </c>
      <c r="CU4" s="123" t="s">
        <v>5</v>
      </c>
      <c r="CV4" s="123" t="s">
        <v>6</v>
      </c>
      <c r="CW4" s="123" t="s">
        <v>5</v>
      </c>
      <c r="CX4" s="123" t="s">
        <v>6</v>
      </c>
      <c r="CY4" s="123" t="s">
        <v>5</v>
      </c>
      <c r="CZ4" s="124" t="s">
        <v>6</v>
      </c>
      <c r="DA4" s="122" t="s">
        <v>138</v>
      </c>
      <c r="DB4" s="123" t="s">
        <v>139</v>
      </c>
      <c r="DC4" s="124" t="s">
        <v>90</v>
      </c>
    </row>
    <row r="5" spans="1:107" x14ac:dyDescent="0.25">
      <c r="A5" t="s">
        <v>9</v>
      </c>
      <c r="B5" t="s">
        <v>10</v>
      </c>
      <c r="C5" t="s">
        <v>11</v>
      </c>
      <c r="D5">
        <v>0</v>
      </c>
      <c r="E5">
        <v>3</v>
      </c>
      <c r="F5">
        <v>1</v>
      </c>
      <c r="G5">
        <v>1</v>
      </c>
      <c r="H5">
        <v>0</v>
      </c>
      <c r="I5">
        <v>3</v>
      </c>
      <c r="J5">
        <v>0</v>
      </c>
      <c r="K5">
        <v>0</v>
      </c>
      <c r="L5">
        <v>0</v>
      </c>
      <c r="M5">
        <v>0</v>
      </c>
      <c r="N5">
        <f t="shared" ref="N5:N49" si="0">D5+F5+G5</f>
        <v>2</v>
      </c>
      <c r="O5">
        <f t="shared" ref="O5:O49" si="1">E5+H5+I5</f>
        <v>6</v>
      </c>
      <c r="P5">
        <f t="shared" ref="P5:P49" si="2">SUM(D5:I5)</f>
        <v>8</v>
      </c>
      <c r="Q5">
        <v>1</v>
      </c>
      <c r="R5">
        <v>2</v>
      </c>
      <c r="S5">
        <v>1</v>
      </c>
      <c r="T5">
        <v>3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f t="shared" ref="AA5:AA49" si="3">Q5+S5+T5</f>
        <v>5</v>
      </c>
      <c r="AB5">
        <f t="shared" ref="AB5:AB49" si="4">R5+U5+V5</f>
        <v>2</v>
      </c>
      <c r="AC5">
        <f t="shared" ref="AC5:AC49" si="5">SUM(Q5:V5)</f>
        <v>7</v>
      </c>
      <c r="AD5">
        <v>2</v>
      </c>
      <c r="AE5">
        <v>0</v>
      </c>
      <c r="AF5">
        <v>0</v>
      </c>
      <c r="AG5">
        <v>1</v>
      </c>
      <c r="AH5">
        <v>0</v>
      </c>
      <c r="AI5">
        <v>4</v>
      </c>
      <c r="AJ5">
        <v>0</v>
      </c>
      <c r="AK5">
        <v>0</v>
      </c>
      <c r="AL5">
        <v>0</v>
      </c>
      <c r="AM5">
        <v>0</v>
      </c>
      <c r="AN5">
        <f t="shared" ref="AN5:AN49" si="6">AD5+AF5+AG5</f>
        <v>3</v>
      </c>
      <c r="AO5">
        <f t="shared" ref="AO5:AO49" si="7">AE5+AH5+AI5</f>
        <v>4</v>
      </c>
      <c r="AP5">
        <f t="shared" ref="AP5:AP49" si="8">SUM(AD5:AI5)</f>
        <v>7</v>
      </c>
      <c r="AQ5">
        <v>1</v>
      </c>
      <c r="AR5">
        <v>2</v>
      </c>
      <c r="AS5">
        <v>1</v>
      </c>
      <c r="AT5">
        <v>4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f t="shared" ref="BA5:BA49" si="9">AQ5+AS5+AT5</f>
        <v>6</v>
      </c>
      <c r="BB5">
        <f t="shared" ref="BB5:BB49" si="10">AR5+AU5+AV5</f>
        <v>3</v>
      </c>
      <c r="BC5">
        <f t="shared" ref="BC5:BC49" si="11">SUM(AQ5:AV5)</f>
        <v>9</v>
      </c>
      <c r="BD5">
        <v>1</v>
      </c>
      <c r="BE5">
        <v>0</v>
      </c>
      <c r="BF5">
        <v>4</v>
      </c>
      <c r="BG5">
        <v>3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f t="shared" ref="BN5:BN49" si="12">BD5+BF5+BG5</f>
        <v>8</v>
      </c>
      <c r="BO5">
        <f t="shared" ref="BO5:BO49" si="13">BE5+BH5+BI5</f>
        <v>0</v>
      </c>
      <c r="BP5">
        <f t="shared" ref="BP5:BP49" si="14">SUM(BD5:BI5)</f>
        <v>8</v>
      </c>
      <c r="BQ5">
        <v>3</v>
      </c>
      <c r="BR5">
        <v>1</v>
      </c>
      <c r="BS5">
        <v>0</v>
      </c>
      <c r="BT5">
        <v>3</v>
      </c>
      <c r="BU5">
        <v>0</v>
      </c>
      <c r="BV5">
        <v>1</v>
      </c>
      <c r="BW5">
        <v>0</v>
      </c>
      <c r="BX5">
        <v>0</v>
      </c>
      <c r="BY5">
        <v>0</v>
      </c>
      <c r="BZ5">
        <v>0</v>
      </c>
      <c r="CA5">
        <v>6</v>
      </c>
      <c r="CB5">
        <v>2</v>
      </c>
      <c r="CC5">
        <v>8</v>
      </c>
      <c r="CD5">
        <v>2</v>
      </c>
      <c r="CE5">
        <v>0</v>
      </c>
      <c r="CF5">
        <v>1</v>
      </c>
      <c r="CG5">
        <v>3</v>
      </c>
      <c r="CH5">
        <v>0</v>
      </c>
      <c r="CI5">
        <v>1</v>
      </c>
      <c r="CJ5">
        <v>0</v>
      </c>
      <c r="CK5">
        <v>0</v>
      </c>
      <c r="CL5">
        <v>0</v>
      </c>
      <c r="CM5">
        <v>0</v>
      </c>
      <c r="CN5">
        <v>6</v>
      </c>
      <c r="CO5">
        <v>1</v>
      </c>
      <c r="CP5">
        <v>7</v>
      </c>
      <c r="CQ5" s="125">
        <v>1</v>
      </c>
      <c r="CR5" s="126">
        <v>1</v>
      </c>
      <c r="CS5" s="127">
        <v>0</v>
      </c>
      <c r="CT5" s="127">
        <v>3</v>
      </c>
      <c r="CU5" s="127">
        <v>0</v>
      </c>
      <c r="CV5" s="127">
        <v>2</v>
      </c>
      <c r="CW5" s="127"/>
      <c r="CX5" s="127">
        <v>0</v>
      </c>
      <c r="CY5" s="128"/>
      <c r="CZ5" s="128">
        <v>0</v>
      </c>
      <c r="DA5" s="125">
        <v>4</v>
      </c>
      <c r="DB5" s="127">
        <v>3</v>
      </c>
      <c r="DC5" s="128">
        <v>7</v>
      </c>
    </row>
    <row r="6" spans="1:107" x14ac:dyDescent="0.25">
      <c r="C6" t="s">
        <v>12</v>
      </c>
      <c r="D6">
        <v>13</v>
      </c>
      <c r="E6">
        <v>7</v>
      </c>
      <c r="F6">
        <v>6</v>
      </c>
      <c r="G6">
        <v>80</v>
      </c>
      <c r="H6">
        <v>4</v>
      </c>
      <c r="I6">
        <v>32</v>
      </c>
      <c r="J6">
        <v>0</v>
      </c>
      <c r="K6">
        <v>0</v>
      </c>
      <c r="L6">
        <v>0</v>
      </c>
      <c r="M6">
        <v>0</v>
      </c>
      <c r="N6">
        <f t="shared" si="0"/>
        <v>99</v>
      </c>
      <c r="O6">
        <f t="shared" si="1"/>
        <v>43</v>
      </c>
      <c r="P6">
        <f t="shared" si="2"/>
        <v>142</v>
      </c>
      <c r="Q6">
        <v>24</v>
      </c>
      <c r="R6">
        <v>9</v>
      </c>
      <c r="S6">
        <v>9</v>
      </c>
      <c r="T6">
        <v>67</v>
      </c>
      <c r="U6">
        <v>3</v>
      </c>
      <c r="V6">
        <v>34</v>
      </c>
      <c r="W6">
        <v>0</v>
      </c>
      <c r="X6">
        <v>0</v>
      </c>
      <c r="Y6">
        <v>0</v>
      </c>
      <c r="Z6">
        <v>0</v>
      </c>
      <c r="AA6">
        <f t="shared" si="3"/>
        <v>100</v>
      </c>
      <c r="AB6">
        <f t="shared" si="4"/>
        <v>46</v>
      </c>
      <c r="AC6">
        <f t="shared" si="5"/>
        <v>146</v>
      </c>
      <c r="AD6">
        <v>13</v>
      </c>
      <c r="AE6">
        <v>8</v>
      </c>
      <c r="AF6">
        <v>8</v>
      </c>
      <c r="AG6">
        <v>66</v>
      </c>
      <c r="AH6">
        <v>1</v>
      </c>
      <c r="AI6">
        <v>36</v>
      </c>
      <c r="AJ6">
        <v>0</v>
      </c>
      <c r="AK6">
        <v>3</v>
      </c>
      <c r="AL6">
        <v>0</v>
      </c>
      <c r="AM6">
        <v>1</v>
      </c>
      <c r="AN6">
        <f t="shared" si="6"/>
        <v>87</v>
      </c>
      <c r="AO6">
        <f t="shared" si="7"/>
        <v>45</v>
      </c>
      <c r="AP6">
        <f t="shared" si="8"/>
        <v>132</v>
      </c>
      <c r="AQ6">
        <v>12</v>
      </c>
      <c r="AR6">
        <v>3</v>
      </c>
      <c r="AS6">
        <v>7</v>
      </c>
      <c r="AT6">
        <v>70</v>
      </c>
      <c r="AU6">
        <v>3</v>
      </c>
      <c r="AV6">
        <v>49</v>
      </c>
      <c r="AW6">
        <v>1</v>
      </c>
      <c r="AX6">
        <v>0</v>
      </c>
      <c r="AY6">
        <v>0</v>
      </c>
      <c r="AZ6">
        <v>0</v>
      </c>
      <c r="BA6">
        <f t="shared" si="9"/>
        <v>89</v>
      </c>
      <c r="BB6">
        <f t="shared" si="10"/>
        <v>55</v>
      </c>
      <c r="BC6">
        <f t="shared" si="11"/>
        <v>144</v>
      </c>
      <c r="BD6">
        <v>9</v>
      </c>
      <c r="BE6">
        <v>7</v>
      </c>
      <c r="BF6">
        <v>7</v>
      </c>
      <c r="BG6">
        <v>87</v>
      </c>
      <c r="BH6">
        <v>1</v>
      </c>
      <c r="BI6">
        <v>36</v>
      </c>
      <c r="BJ6">
        <v>0</v>
      </c>
      <c r="BK6">
        <v>0</v>
      </c>
      <c r="BL6">
        <v>0</v>
      </c>
      <c r="BM6">
        <v>0</v>
      </c>
      <c r="BN6">
        <f t="shared" si="12"/>
        <v>103</v>
      </c>
      <c r="BO6">
        <f t="shared" si="13"/>
        <v>44</v>
      </c>
      <c r="BP6">
        <f t="shared" si="14"/>
        <v>147</v>
      </c>
      <c r="BQ6">
        <v>22</v>
      </c>
      <c r="BR6">
        <v>5</v>
      </c>
      <c r="BS6">
        <v>4</v>
      </c>
      <c r="BT6">
        <v>97</v>
      </c>
      <c r="BU6">
        <v>1</v>
      </c>
      <c r="BV6">
        <v>32</v>
      </c>
      <c r="BW6">
        <v>0</v>
      </c>
      <c r="BX6">
        <v>3</v>
      </c>
      <c r="BY6">
        <v>0</v>
      </c>
      <c r="BZ6">
        <v>0</v>
      </c>
      <c r="CA6">
        <v>126</v>
      </c>
      <c r="CB6">
        <v>38</v>
      </c>
      <c r="CC6">
        <v>164</v>
      </c>
      <c r="CD6">
        <v>22</v>
      </c>
      <c r="CE6">
        <v>4</v>
      </c>
      <c r="CF6">
        <v>5</v>
      </c>
      <c r="CG6">
        <v>93</v>
      </c>
      <c r="CH6">
        <v>0</v>
      </c>
      <c r="CI6">
        <v>40</v>
      </c>
      <c r="CJ6">
        <v>0</v>
      </c>
      <c r="CK6">
        <v>1</v>
      </c>
      <c r="CL6">
        <v>0</v>
      </c>
      <c r="CM6">
        <v>0</v>
      </c>
      <c r="CN6">
        <v>121</v>
      </c>
      <c r="CO6">
        <v>44</v>
      </c>
      <c r="CP6">
        <v>165</v>
      </c>
      <c r="CQ6" s="129">
        <v>16</v>
      </c>
      <c r="CR6" s="130">
        <v>8</v>
      </c>
      <c r="CS6" s="131">
        <v>5</v>
      </c>
      <c r="CT6" s="131">
        <v>94</v>
      </c>
      <c r="CU6" s="131">
        <v>1</v>
      </c>
      <c r="CV6" s="131">
        <v>39</v>
      </c>
      <c r="CW6" s="131"/>
      <c r="CX6" s="131">
        <v>2</v>
      </c>
      <c r="CY6" s="132"/>
      <c r="CZ6" s="132">
        <v>1</v>
      </c>
      <c r="DA6" s="129">
        <v>117</v>
      </c>
      <c r="DB6" s="131">
        <v>49</v>
      </c>
      <c r="DC6" s="132">
        <v>166</v>
      </c>
    </row>
    <row r="7" spans="1:107" x14ac:dyDescent="0.25">
      <c r="C7" t="s">
        <v>13</v>
      </c>
      <c r="D7">
        <v>8</v>
      </c>
      <c r="E7">
        <v>5</v>
      </c>
      <c r="F7">
        <v>6</v>
      </c>
      <c r="G7">
        <v>21</v>
      </c>
      <c r="H7">
        <v>2</v>
      </c>
      <c r="I7">
        <v>17</v>
      </c>
      <c r="J7">
        <v>0</v>
      </c>
      <c r="K7">
        <v>0</v>
      </c>
      <c r="L7">
        <v>0</v>
      </c>
      <c r="M7">
        <v>0</v>
      </c>
      <c r="N7">
        <f t="shared" si="0"/>
        <v>35</v>
      </c>
      <c r="O7">
        <f t="shared" si="1"/>
        <v>24</v>
      </c>
      <c r="P7">
        <f t="shared" si="2"/>
        <v>59</v>
      </c>
      <c r="Q7">
        <v>14</v>
      </c>
      <c r="R7">
        <v>8</v>
      </c>
      <c r="S7">
        <v>5</v>
      </c>
      <c r="T7">
        <v>26</v>
      </c>
      <c r="U7">
        <v>6</v>
      </c>
      <c r="V7">
        <v>13</v>
      </c>
      <c r="W7">
        <v>0</v>
      </c>
      <c r="X7">
        <v>0</v>
      </c>
      <c r="Y7">
        <v>0</v>
      </c>
      <c r="Z7">
        <v>0</v>
      </c>
      <c r="AA7">
        <f t="shared" si="3"/>
        <v>45</v>
      </c>
      <c r="AB7">
        <f t="shared" si="4"/>
        <v>27</v>
      </c>
      <c r="AC7">
        <f t="shared" si="5"/>
        <v>72</v>
      </c>
      <c r="AD7">
        <v>9</v>
      </c>
      <c r="AE7">
        <v>5</v>
      </c>
      <c r="AF7">
        <v>4</v>
      </c>
      <c r="AG7">
        <v>26</v>
      </c>
      <c r="AH7">
        <v>4</v>
      </c>
      <c r="AI7">
        <v>9</v>
      </c>
      <c r="AJ7">
        <v>0</v>
      </c>
      <c r="AK7">
        <v>0</v>
      </c>
      <c r="AL7">
        <v>0</v>
      </c>
      <c r="AM7">
        <v>0</v>
      </c>
      <c r="AN7">
        <f t="shared" si="6"/>
        <v>39</v>
      </c>
      <c r="AO7">
        <f t="shared" si="7"/>
        <v>18</v>
      </c>
      <c r="AP7">
        <f t="shared" si="8"/>
        <v>57</v>
      </c>
      <c r="AQ7">
        <v>10</v>
      </c>
      <c r="AR7">
        <v>5</v>
      </c>
      <c r="AS7">
        <v>8</v>
      </c>
      <c r="AT7">
        <v>30</v>
      </c>
      <c r="AU7">
        <v>0</v>
      </c>
      <c r="AV7">
        <v>13</v>
      </c>
      <c r="AW7">
        <v>0</v>
      </c>
      <c r="AX7">
        <v>0</v>
      </c>
      <c r="AY7">
        <v>0</v>
      </c>
      <c r="AZ7">
        <v>0</v>
      </c>
      <c r="BA7">
        <f t="shared" si="9"/>
        <v>48</v>
      </c>
      <c r="BB7">
        <f t="shared" si="10"/>
        <v>18</v>
      </c>
      <c r="BC7">
        <f t="shared" si="11"/>
        <v>66</v>
      </c>
      <c r="BD7">
        <v>10</v>
      </c>
      <c r="BE7">
        <v>6</v>
      </c>
      <c r="BF7">
        <v>10</v>
      </c>
      <c r="BG7">
        <v>26</v>
      </c>
      <c r="BH7">
        <v>3</v>
      </c>
      <c r="BI7">
        <v>8</v>
      </c>
      <c r="BJ7">
        <v>0</v>
      </c>
      <c r="BK7">
        <v>0</v>
      </c>
      <c r="BL7">
        <v>0</v>
      </c>
      <c r="BM7">
        <v>0</v>
      </c>
      <c r="BN7">
        <f t="shared" si="12"/>
        <v>46</v>
      </c>
      <c r="BO7">
        <f t="shared" si="13"/>
        <v>17</v>
      </c>
      <c r="BP7">
        <f t="shared" si="14"/>
        <v>63</v>
      </c>
      <c r="BQ7">
        <v>13</v>
      </c>
      <c r="BR7">
        <v>4</v>
      </c>
      <c r="BS7">
        <v>2</v>
      </c>
      <c r="BT7">
        <v>30</v>
      </c>
      <c r="BU7">
        <v>1</v>
      </c>
      <c r="BV7">
        <v>12</v>
      </c>
      <c r="BW7">
        <v>0</v>
      </c>
      <c r="BX7">
        <v>0</v>
      </c>
      <c r="BY7">
        <v>0</v>
      </c>
      <c r="BZ7">
        <v>0</v>
      </c>
      <c r="CA7">
        <v>45</v>
      </c>
      <c r="CB7">
        <v>17</v>
      </c>
      <c r="CC7">
        <v>62</v>
      </c>
      <c r="CD7">
        <v>12</v>
      </c>
      <c r="CE7">
        <v>3</v>
      </c>
      <c r="CF7">
        <v>5</v>
      </c>
      <c r="CG7">
        <v>30</v>
      </c>
      <c r="CH7">
        <v>3</v>
      </c>
      <c r="CI7">
        <v>8</v>
      </c>
      <c r="CJ7">
        <v>0</v>
      </c>
      <c r="CK7">
        <v>1</v>
      </c>
      <c r="CL7">
        <v>0</v>
      </c>
      <c r="CM7">
        <v>0</v>
      </c>
      <c r="CN7">
        <v>48</v>
      </c>
      <c r="CO7">
        <v>14</v>
      </c>
      <c r="CP7">
        <v>62</v>
      </c>
      <c r="CQ7" s="129">
        <v>19</v>
      </c>
      <c r="CR7" s="130">
        <v>3</v>
      </c>
      <c r="CS7" s="131">
        <v>7</v>
      </c>
      <c r="CT7" s="131">
        <v>39</v>
      </c>
      <c r="CU7" s="131">
        <v>1</v>
      </c>
      <c r="CV7" s="131">
        <v>10</v>
      </c>
      <c r="CW7" s="131"/>
      <c r="CX7" s="131">
        <v>0</v>
      </c>
      <c r="CY7" s="132"/>
      <c r="CZ7" s="132">
        <v>0</v>
      </c>
      <c r="DA7" s="129">
        <v>65</v>
      </c>
      <c r="DB7" s="131">
        <v>14</v>
      </c>
      <c r="DC7" s="132">
        <v>79</v>
      </c>
    </row>
    <row r="8" spans="1:107" x14ac:dyDescent="0.25">
      <c r="C8" t="s">
        <v>90</v>
      </c>
      <c r="D8">
        <v>21</v>
      </c>
      <c r="E8">
        <v>15</v>
      </c>
      <c r="F8">
        <v>13</v>
      </c>
      <c r="G8">
        <v>102</v>
      </c>
      <c r="H8">
        <v>6</v>
      </c>
      <c r="I8">
        <v>52</v>
      </c>
      <c r="J8">
        <v>0</v>
      </c>
      <c r="K8">
        <v>0</v>
      </c>
      <c r="L8">
        <v>0</v>
      </c>
      <c r="M8">
        <v>0</v>
      </c>
      <c r="N8">
        <f t="shared" si="0"/>
        <v>136</v>
      </c>
      <c r="O8">
        <f t="shared" si="1"/>
        <v>73</v>
      </c>
      <c r="P8">
        <f t="shared" si="2"/>
        <v>209</v>
      </c>
      <c r="Q8">
        <v>39</v>
      </c>
      <c r="R8">
        <v>19</v>
      </c>
      <c r="S8">
        <v>15</v>
      </c>
      <c r="T8">
        <v>96</v>
      </c>
      <c r="U8">
        <v>9</v>
      </c>
      <c r="V8">
        <v>47</v>
      </c>
      <c r="W8">
        <v>0</v>
      </c>
      <c r="X8">
        <v>0</v>
      </c>
      <c r="Y8">
        <v>0</v>
      </c>
      <c r="Z8">
        <v>0</v>
      </c>
      <c r="AA8">
        <f t="shared" si="3"/>
        <v>150</v>
      </c>
      <c r="AB8">
        <f t="shared" si="4"/>
        <v>75</v>
      </c>
      <c r="AC8">
        <f t="shared" si="5"/>
        <v>225</v>
      </c>
      <c r="AD8">
        <v>24</v>
      </c>
      <c r="AE8">
        <v>13</v>
      </c>
      <c r="AF8">
        <v>12</v>
      </c>
      <c r="AG8">
        <v>93</v>
      </c>
      <c r="AH8">
        <v>5</v>
      </c>
      <c r="AI8">
        <v>49</v>
      </c>
      <c r="AJ8">
        <v>0</v>
      </c>
      <c r="AK8">
        <v>3</v>
      </c>
      <c r="AL8">
        <v>0</v>
      </c>
      <c r="AM8">
        <v>1</v>
      </c>
      <c r="AN8">
        <f t="shared" si="6"/>
        <v>129</v>
      </c>
      <c r="AO8">
        <f t="shared" si="7"/>
        <v>67</v>
      </c>
      <c r="AP8">
        <f t="shared" si="8"/>
        <v>196</v>
      </c>
      <c r="AQ8">
        <v>23</v>
      </c>
      <c r="AR8">
        <v>10</v>
      </c>
      <c r="AS8">
        <v>16</v>
      </c>
      <c r="AT8">
        <v>104</v>
      </c>
      <c r="AU8">
        <v>3</v>
      </c>
      <c r="AV8">
        <v>63</v>
      </c>
      <c r="AW8">
        <v>1</v>
      </c>
      <c r="AX8">
        <v>0</v>
      </c>
      <c r="AY8">
        <v>0</v>
      </c>
      <c r="AZ8">
        <v>0</v>
      </c>
      <c r="BA8">
        <f t="shared" si="9"/>
        <v>143</v>
      </c>
      <c r="BB8">
        <f t="shared" si="10"/>
        <v>76</v>
      </c>
      <c r="BC8">
        <f t="shared" si="11"/>
        <v>219</v>
      </c>
      <c r="BD8">
        <v>20</v>
      </c>
      <c r="BE8">
        <v>13</v>
      </c>
      <c r="BF8">
        <v>21</v>
      </c>
      <c r="BG8">
        <v>116</v>
      </c>
      <c r="BH8">
        <v>4</v>
      </c>
      <c r="BI8">
        <v>44</v>
      </c>
      <c r="BJ8">
        <v>0</v>
      </c>
      <c r="BK8">
        <v>0</v>
      </c>
      <c r="BL8">
        <v>0</v>
      </c>
      <c r="BM8">
        <v>0</v>
      </c>
      <c r="BN8">
        <f t="shared" si="12"/>
        <v>157</v>
      </c>
      <c r="BO8">
        <f t="shared" si="13"/>
        <v>61</v>
      </c>
      <c r="BP8">
        <f t="shared" si="14"/>
        <v>218</v>
      </c>
      <c r="BQ8">
        <v>38</v>
      </c>
      <c r="BR8">
        <v>10</v>
      </c>
      <c r="BS8">
        <v>6</v>
      </c>
      <c r="BT8">
        <v>130</v>
      </c>
      <c r="BU8">
        <v>2</v>
      </c>
      <c r="BV8">
        <v>45</v>
      </c>
      <c r="BW8">
        <v>0</v>
      </c>
      <c r="BX8">
        <v>3</v>
      </c>
      <c r="BY8">
        <v>0</v>
      </c>
      <c r="BZ8">
        <v>0</v>
      </c>
      <c r="CA8">
        <v>177</v>
      </c>
      <c r="CB8">
        <v>57</v>
      </c>
      <c r="CC8">
        <v>234</v>
      </c>
      <c r="CD8">
        <v>36</v>
      </c>
      <c r="CE8">
        <v>7</v>
      </c>
      <c r="CF8">
        <v>11</v>
      </c>
      <c r="CG8">
        <v>126</v>
      </c>
      <c r="CH8">
        <v>3</v>
      </c>
      <c r="CI8">
        <v>49</v>
      </c>
      <c r="CJ8">
        <v>0</v>
      </c>
      <c r="CK8">
        <v>2</v>
      </c>
      <c r="CL8">
        <v>0</v>
      </c>
      <c r="CM8">
        <v>0</v>
      </c>
      <c r="CN8">
        <v>175</v>
      </c>
      <c r="CO8">
        <v>59</v>
      </c>
      <c r="CP8">
        <v>234</v>
      </c>
      <c r="CQ8" s="129">
        <v>36</v>
      </c>
      <c r="CR8" s="130">
        <v>12</v>
      </c>
      <c r="CS8" s="131">
        <v>12</v>
      </c>
      <c r="CT8" s="131">
        <v>136</v>
      </c>
      <c r="CU8" s="131">
        <v>2</v>
      </c>
      <c r="CV8" s="131">
        <v>51</v>
      </c>
      <c r="CW8" s="131"/>
      <c r="CX8" s="131">
        <v>2</v>
      </c>
      <c r="CY8" s="132"/>
      <c r="CZ8" s="132">
        <v>1</v>
      </c>
      <c r="DA8" s="129">
        <v>186</v>
      </c>
      <c r="DB8" s="131">
        <v>66</v>
      </c>
      <c r="DC8" s="132">
        <v>252</v>
      </c>
    </row>
    <row r="9" spans="1:107" x14ac:dyDescent="0.25">
      <c r="B9" t="s">
        <v>14</v>
      </c>
      <c r="C9" t="s">
        <v>14</v>
      </c>
      <c r="D9">
        <v>105</v>
      </c>
      <c r="E9">
        <v>44</v>
      </c>
      <c r="F9">
        <v>121</v>
      </c>
      <c r="G9">
        <v>369</v>
      </c>
      <c r="H9">
        <v>35</v>
      </c>
      <c r="I9">
        <v>100</v>
      </c>
      <c r="J9">
        <v>0</v>
      </c>
      <c r="K9">
        <v>1</v>
      </c>
      <c r="L9">
        <v>0</v>
      </c>
      <c r="M9">
        <v>0</v>
      </c>
      <c r="N9">
        <f t="shared" si="0"/>
        <v>595</v>
      </c>
      <c r="O9">
        <f t="shared" si="1"/>
        <v>179</v>
      </c>
      <c r="P9">
        <f t="shared" si="2"/>
        <v>774</v>
      </c>
      <c r="Q9">
        <v>98</v>
      </c>
      <c r="R9">
        <v>37</v>
      </c>
      <c r="S9">
        <v>134</v>
      </c>
      <c r="T9">
        <v>367</v>
      </c>
      <c r="U9">
        <v>24</v>
      </c>
      <c r="V9">
        <v>87</v>
      </c>
      <c r="W9">
        <v>0</v>
      </c>
      <c r="X9">
        <v>4</v>
      </c>
      <c r="Y9">
        <v>0</v>
      </c>
      <c r="Z9">
        <v>1</v>
      </c>
      <c r="AA9">
        <f t="shared" si="3"/>
        <v>599</v>
      </c>
      <c r="AB9">
        <f t="shared" si="4"/>
        <v>148</v>
      </c>
      <c r="AC9">
        <f t="shared" si="5"/>
        <v>747</v>
      </c>
      <c r="AD9">
        <v>58</v>
      </c>
      <c r="AE9">
        <v>41</v>
      </c>
      <c r="AF9">
        <v>81</v>
      </c>
      <c r="AG9">
        <v>294</v>
      </c>
      <c r="AH9">
        <v>11</v>
      </c>
      <c r="AI9">
        <v>77</v>
      </c>
      <c r="AJ9">
        <v>0</v>
      </c>
      <c r="AK9">
        <v>2</v>
      </c>
      <c r="AL9">
        <v>0</v>
      </c>
      <c r="AM9">
        <v>0</v>
      </c>
      <c r="AN9">
        <f t="shared" si="6"/>
        <v>433</v>
      </c>
      <c r="AO9">
        <f t="shared" si="7"/>
        <v>129</v>
      </c>
      <c r="AP9">
        <f t="shared" si="8"/>
        <v>562</v>
      </c>
      <c r="AQ9">
        <v>81</v>
      </c>
      <c r="AR9">
        <v>34</v>
      </c>
      <c r="AS9">
        <v>104</v>
      </c>
      <c r="AT9">
        <v>344</v>
      </c>
      <c r="AU9">
        <v>20</v>
      </c>
      <c r="AV9">
        <v>77</v>
      </c>
      <c r="AW9">
        <v>0</v>
      </c>
      <c r="AX9">
        <v>2</v>
      </c>
      <c r="AY9">
        <v>0</v>
      </c>
      <c r="AZ9">
        <v>0</v>
      </c>
      <c r="BA9">
        <f t="shared" si="9"/>
        <v>529</v>
      </c>
      <c r="BB9">
        <f t="shared" si="10"/>
        <v>131</v>
      </c>
      <c r="BC9">
        <f t="shared" si="11"/>
        <v>660</v>
      </c>
      <c r="BD9">
        <v>48</v>
      </c>
      <c r="BE9">
        <v>27</v>
      </c>
      <c r="BF9">
        <v>93</v>
      </c>
      <c r="BG9">
        <v>299</v>
      </c>
      <c r="BH9">
        <v>20</v>
      </c>
      <c r="BI9">
        <v>78</v>
      </c>
      <c r="BJ9">
        <v>0</v>
      </c>
      <c r="BK9">
        <v>2</v>
      </c>
      <c r="BL9">
        <v>0</v>
      </c>
      <c r="BM9">
        <v>2</v>
      </c>
      <c r="BN9">
        <f t="shared" si="12"/>
        <v>440</v>
      </c>
      <c r="BO9">
        <f t="shared" si="13"/>
        <v>125</v>
      </c>
      <c r="BP9">
        <f t="shared" si="14"/>
        <v>565</v>
      </c>
      <c r="BQ9">
        <v>57</v>
      </c>
      <c r="BR9">
        <v>38</v>
      </c>
      <c r="BS9">
        <v>76</v>
      </c>
      <c r="BT9">
        <v>277</v>
      </c>
      <c r="BU9">
        <v>16</v>
      </c>
      <c r="BV9">
        <v>75</v>
      </c>
      <c r="BW9">
        <v>0</v>
      </c>
      <c r="BX9">
        <v>3</v>
      </c>
      <c r="BY9">
        <v>0</v>
      </c>
      <c r="BZ9">
        <v>1</v>
      </c>
      <c r="CA9">
        <v>413</v>
      </c>
      <c r="CB9">
        <v>130</v>
      </c>
      <c r="CC9">
        <v>543</v>
      </c>
      <c r="CD9">
        <v>45</v>
      </c>
      <c r="CE9">
        <v>35</v>
      </c>
      <c r="CF9">
        <v>69</v>
      </c>
      <c r="CG9">
        <v>232</v>
      </c>
      <c r="CH9">
        <v>12</v>
      </c>
      <c r="CI9">
        <v>53</v>
      </c>
      <c r="CJ9">
        <v>0</v>
      </c>
      <c r="CK9">
        <v>4</v>
      </c>
      <c r="CL9">
        <v>0</v>
      </c>
      <c r="CM9">
        <v>1</v>
      </c>
      <c r="CN9">
        <v>350</v>
      </c>
      <c r="CO9">
        <v>101</v>
      </c>
      <c r="CP9">
        <v>451</v>
      </c>
      <c r="CQ9" s="133">
        <v>52</v>
      </c>
      <c r="CR9" s="130">
        <v>14</v>
      </c>
      <c r="CS9" s="131">
        <v>67</v>
      </c>
      <c r="CT9" s="131">
        <v>216</v>
      </c>
      <c r="CU9" s="131">
        <v>15</v>
      </c>
      <c r="CV9" s="131">
        <v>52</v>
      </c>
      <c r="CW9" s="131"/>
      <c r="CX9" s="131">
        <v>2</v>
      </c>
      <c r="CY9" s="132"/>
      <c r="CZ9" s="132">
        <v>1</v>
      </c>
      <c r="DA9" s="129">
        <v>337</v>
      </c>
      <c r="DB9" s="131">
        <v>82</v>
      </c>
      <c r="DC9" s="132">
        <v>419</v>
      </c>
    </row>
    <row r="10" spans="1:107" x14ac:dyDescent="0.25">
      <c r="B10" t="s">
        <v>15</v>
      </c>
      <c r="C10" t="s">
        <v>16</v>
      </c>
      <c r="D10">
        <v>8</v>
      </c>
      <c r="E10">
        <v>5</v>
      </c>
      <c r="F10">
        <v>18</v>
      </c>
      <c r="G10">
        <v>27</v>
      </c>
      <c r="H10">
        <v>2</v>
      </c>
      <c r="I10">
        <v>11</v>
      </c>
      <c r="J10">
        <v>0</v>
      </c>
      <c r="K10">
        <v>1</v>
      </c>
      <c r="L10">
        <v>1</v>
      </c>
      <c r="M10">
        <v>0</v>
      </c>
      <c r="N10">
        <f t="shared" si="0"/>
        <v>53</v>
      </c>
      <c r="O10">
        <f t="shared" si="1"/>
        <v>18</v>
      </c>
      <c r="P10">
        <f t="shared" si="2"/>
        <v>71</v>
      </c>
      <c r="Q10">
        <v>7</v>
      </c>
      <c r="R10">
        <v>4</v>
      </c>
      <c r="S10">
        <v>13</v>
      </c>
      <c r="T10">
        <v>30</v>
      </c>
      <c r="U10">
        <v>2</v>
      </c>
      <c r="V10">
        <v>11</v>
      </c>
      <c r="W10">
        <v>0</v>
      </c>
      <c r="X10">
        <v>0</v>
      </c>
      <c r="Y10">
        <v>0</v>
      </c>
      <c r="Z10">
        <v>0</v>
      </c>
      <c r="AA10">
        <f t="shared" si="3"/>
        <v>50</v>
      </c>
      <c r="AB10">
        <f t="shared" si="4"/>
        <v>17</v>
      </c>
      <c r="AC10">
        <f t="shared" si="5"/>
        <v>67</v>
      </c>
      <c r="AD10">
        <v>6</v>
      </c>
      <c r="AE10">
        <v>2</v>
      </c>
      <c r="AF10">
        <v>14</v>
      </c>
      <c r="AG10">
        <v>29</v>
      </c>
      <c r="AH10">
        <v>3</v>
      </c>
      <c r="AI10">
        <v>16</v>
      </c>
      <c r="AJ10">
        <v>0</v>
      </c>
      <c r="AK10">
        <v>0</v>
      </c>
      <c r="AL10">
        <v>0</v>
      </c>
      <c r="AM10">
        <v>0</v>
      </c>
      <c r="AN10">
        <f t="shared" si="6"/>
        <v>49</v>
      </c>
      <c r="AO10">
        <f t="shared" si="7"/>
        <v>21</v>
      </c>
      <c r="AP10">
        <f t="shared" si="8"/>
        <v>70</v>
      </c>
      <c r="AQ10">
        <v>4</v>
      </c>
      <c r="AR10">
        <v>4</v>
      </c>
      <c r="AS10">
        <v>15</v>
      </c>
      <c r="AT10">
        <v>31</v>
      </c>
      <c r="AU10">
        <v>4</v>
      </c>
      <c r="AV10">
        <v>12</v>
      </c>
      <c r="AW10">
        <v>0</v>
      </c>
      <c r="AX10">
        <v>0</v>
      </c>
      <c r="AY10">
        <v>0</v>
      </c>
      <c r="AZ10">
        <v>1</v>
      </c>
      <c r="BA10">
        <f t="shared" si="9"/>
        <v>50</v>
      </c>
      <c r="BB10">
        <f t="shared" si="10"/>
        <v>20</v>
      </c>
      <c r="BC10">
        <f t="shared" si="11"/>
        <v>70</v>
      </c>
      <c r="BD10">
        <v>3</v>
      </c>
      <c r="BE10">
        <v>3</v>
      </c>
      <c r="BF10">
        <v>14</v>
      </c>
      <c r="BG10">
        <v>32</v>
      </c>
      <c r="BH10">
        <v>3</v>
      </c>
      <c r="BI10">
        <v>10</v>
      </c>
      <c r="BJ10">
        <v>0</v>
      </c>
      <c r="BK10">
        <v>0</v>
      </c>
      <c r="BL10">
        <v>0</v>
      </c>
      <c r="BM10">
        <v>0</v>
      </c>
      <c r="BN10">
        <f t="shared" si="12"/>
        <v>49</v>
      </c>
      <c r="BO10">
        <f t="shared" si="13"/>
        <v>16</v>
      </c>
      <c r="BP10">
        <f t="shared" si="14"/>
        <v>65</v>
      </c>
      <c r="BQ10">
        <v>5</v>
      </c>
      <c r="BR10">
        <v>0</v>
      </c>
      <c r="BS10">
        <v>12</v>
      </c>
      <c r="BT10">
        <v>35</v>
      </c>
      <c r="BU10">
        <v>0</v>
      </c>
      <c r="BV10">
        <v>4</v>
      </c>
      <c r="BW10">
        <v>0</v>
      </c>
      <c r="BX10">
        <v>0</v>
      </c>
      <c r="BY10">
        <v>0</v>
      </c>
      <c r="BZ10">
        <v>0</v>
      </c>
      <c r="CA10">
        <v>52</v>
      </c>
      <c r="CB10">
        <v>4</v>
      </c>
      <c r="CC10">
        <v>56</v>
      </c>
      <c r="CD10">
        <v>7</v>
      </c>
      <c r="CE10">
        <v>1</v>
      </c>
      <c r="CF10">
        <v>18</v>
      </c>
      <c r="CG10">
        <v>26</v>
      </c>
      <c r="CH10">
        <v>1</v>
      </c>
      <c r="CI10">
        <v>3</v>
      </c>
      <c r="CJ10">
        <v>0</v>
      </c>
      <c r="CK10">
        <v>3</v>
      </c>
      <c r="CL10">
        <v>0</v>
      </c>
      <c r="CM10">
        <v>0</v>
      </c>
      <c r="CN10">
        <v>54</v>
      </c>
      <c r="CO10">
        <v>5</v>
      </c>
      <c r="CP10">
        <v>59</v>
      </c>
      <c r="CQ10" s="133">
        <v>3</v>
      </c>
      <c r="CR10" s="130">
        <v>0</v>
      </c>
      <c r="CS10" s="131">
        <v>1</v>
      </c>
      <c r="CT10" s="131">
        <v>23</v>
      </c>
      <c r="CU10" s="131">
        <v>1</v>
      </c>
      <c r="CV10" s="131">
        <v>4</v>
      </c>
      <c r="CW10" s="131"/>
      <c r="CX10" s="131">
        <v>0</v>
      </c>
      <c r="CY10" s="132"/>
      <c r="CZ10" s="132">
        <v>1</v>
      </c>
      <c r="DA10" s="129">
        <v>27</v>
      </c>
      <c r="DB10" s="131">
        <v>6</v>
      </c>
      <c r="DC10" s="132">
        <v>33</v>
      </c>
    </row>
    <row r="11" spans="1:107" x14ac:dyDescent="0.25">
      <c r="C11" t="s">
        <v>15</v>
      </c>
      <c r="D11">
        <v>18</v>
      </c>
      <c r="E11">
        <v>11</v>
      </c>
      <c r="F11">
        <v>18</v>
      </c>
      <c r="G11">
        <v>38</v>
      </c>
      <c r="H11">
        <v>7</v>
      </c>
      <c r="I11">
        <v>29</v>
      </c>
      <c r="J11">
        <v>0</v>
      </c>
      <c r="K11">
        <v>1</v>
      </c>
      <c r="L11">
        <v>0</v>
      </c>
      <c r="M11">
        <v>0</v>
      </c>
      <c r="N11">
        <f t="shared" si="0"/>
        <v>74</v>
      </c>
      <c r="O11">
        <f t="shared" si="1"/>
        <v>47</v>
      </c>
      <c r="P11">
        <f t="shared" si="2"/>
        <v>121</v>
      </c>
      <c r="Q11">
        <v>16</v>
      </c>
      <c r="R11">
        <v>9</v>
      </c>
      <c r="S11">
        <v>20</v>
      </c>
      <c r="T11">
        <v>41</v>
      </c>
      <c r="U11">
        <v>6</v>
      </c>
      <c r="V11">
        <v>26</v>
      </c>
      <c r="W11">
        <v>0</v>
      </c>
      <c r="X11">
        <v>1</v>
      </c>
      <c r="Y11">
        <v>0</v>
      </c>
      <c r="Z11">
        <v>2</v>
      </c>
      <c r="AA11">
        <f t="shared" si="3"/>
        <v>77</v>
      </c>
      <c r="AB11">
        <f t="shared" si="4"/>
        <v>41</v>
      </c>
      <c r="AC11">
        <f t="shared" si="5"/>
        <v>118</v>
      </c>
      <c r="AD11">
        <v>14</v>
      </c>
      <c r="AE11">
        <v>3</v>
      </c>
      <c r="AF11">
        <v>8</v>
      </c>
      <c r="AG11">
        <v>57</v>
      </c>
      <c r="AH11">
        <v>3</v>
      </c>
      <c r="AI11">
        <v>30</v>
      </c>
      <c r="AJ11">
        <v>0</v>
      </c>
      <c r="AK11">
        <v>1</v>
      </c>
      <c r="AL11">
        <v>0</v>
      </c>
      <c r="AM11">
        <v>2</v>
      </c>
      <c r="AN11">
        <f t="shared" si="6"/>
        <v>79</v>
      </c>
      <c r="AO11">
        <f t="shared" si="7"/>
        <v>36</v>
      </c>
      <c r="AP11">
        <f t="shared" si="8"/>
        <v>115</v>
      </c>
      <c r="AQ11">
        <v>19</v>
      </c>
      <c r="AR11">
        <v>3</v>
      </c>
      <c r="AS11">
        <v>13</v>
      </c>
      <c r="AT11">
        <v>54</v>
      </c>
      <c r="AU11">
        <v>6</v>
      </c>
      <c r="AV11">
        <v>28</v>
      </c>
      <c r="AW11">
        <v>0</v>
      </c>
      <c r="AX11">
        <v>5</v>
      </c>
      <c r="AY11">
        <v>0</v>
      </c>
      <c r="AZ11">
        <v>0</v>
      </c>
      <c r="BA11">
        <f t="shared" si="9"/>
        <v>86</v>
      </c>
      <c r="BB11">
        <f t="shared" si="10"/>
        <v>37</v>
      </c>
      <c r="BC11">
        <f t="shared" si="11"/>
        <v>123</v>
      </c>
      <c r="BD11">
        <v>18</v>
      </c>
      <c r="BE11">
        <v>8</v>
      </c>
      <c r="BF11">
        <v>23</v>
      </c>
      <c r="BG11">
        <v>59</v>
      </c>
      <c r="BH11">
        <v>6</v>
      </c>
      <c r="BI11">
        <v>29</v>
      </c>
      <c r="BJ11">
        <v>0</v>
      </c>
      <c r="BK11">
        <v>2</v>
      </c>
      <c r="BL11">
        <v>0</v>
      </c>
      <c r="BM11">
        <v>1</v>
      </c>
      <c r="BN11">
        <f t="shared" si="12"/>
        <v>100</v>
      </c>
      <c r="BO11">
        <f t="shared" si="13"/>
        <v>43</v>
      </c>
      <c r="BP11">
        <f t="shared" si="14"/>
        <v>143</v>
      </c>
      <c r="BQ11">
        <v>12</v>
      </c>
      <c r="BR11">
        <v>8</v>
      </c>
      <c r="BS11">
        <v>11</v>
      </c>
      <c r="BT11">
        <v>52</v>
      </c>
      <c r="BU11">
        <v>2</v>
      </c>
      <c r="BV11">
        <v>32</v>
      </c>
      <c r="BW11">
        <v>0</v>
      </c>
      <c r="BX11">
        <v>3</v>
      </c>
      <c r="BY11">
        <v>0</v>
      </c>
      <c r="BZ11">
        <v>0</v>
      </c>
      <c r="CA11">
        <v>78</v>
      </c>
      <c r="CB11">
        <v>42</v>
      </c>
      <c r="CC11">
        <v>120</v>
      </c>
      <c r="CD11">
        <v>11</v>
      </c>
      <c r="CE11">
        <v>6</v>
      </c>
      <c r="CF11">
        <v>9</v>
      </c>
      <c r="CG11">
        <v>59</v>
      </c>
      <c r="CH11">
        <v>3</v>
      </c>
      <c r="CI11">
        <v>23</v>
      </c>
      <c r="CJ11">
        <v>0</v>
      </c>
      <c r="CK11">
        <v>0</v>
      </c>
      <c r="CL11">
        <v>0</v>
      </c>
      <c r="CM11">
        <v>0</v>
      </c>
      <c r="CN11">
        <v>79</v>
      </c>
      <c r="CO11">
        <v>32</v>
      </c>
      <c r="CP11">
        <v>111</v>
      </c>
      <c r="CQ11" s="129">
        <v>14</v>
      </c>
      <c r="CR11" s="130">
        <v>8</v>
      </c>
      <c r="CS11" s="131">
        <v>6</v>
      </c>
      <c r="CT11" s="131">
        <v>42</v>
      </c>
      <c r="CU11" s="131">
        <v>4</v>
      </c>
      <c r="CV11" s="131">
        <v>23</v>
      </c>
      <c r="CW11" s="131"/>
      <c r="CX11" s="131">
        <v>1</v>
      </c>
      <c r="CY11" s="132"/>
      <c r="CZ11" s="132">
        <v>0</v>
      </c>
      <c r="DA11" s="129">
        <v>63</v>
      </c>
      <c r="DB11" s="131">
        <v>35</v>
      </c>
      <c r="DC11" s="132">
        <v>98</v>
      </c>
    </row>
    <row r="12" spans="1:107" x14ac:dyDescent="0.25">
      <c r="C12" t="s">
        <v>90</v>
      </c>
      <c r="D12">
        <v>26</v>
      </c>
      <c r="E12">
        <v>16</v>
      </c>
      <c r="F12">
        <v>36</v>
      </c>
      <c r="G12">
        <v>65</v>
      </c>
      <c r="H12">
        <v>9</v>
      </c>
      <c r="I12">
        <v>40</v>
      </c>
      <c r="J12">
        <v>0</v>
      </c>
      <c r="K12">
        <v>2</v>
      </c>
      <c r="L12">
        <v>1</v>
      </c>
      <c r="M12">
        <v>0</v>
      </c>
      <c r="N12">
        <f t="shared" si="0"/>
        <v>127</v>
      </c>
      <c r="O12">
        <f t="shared" si="1"/>
        <v>65</v>
      </c>
      <c r="P12">
        <f t="shared" si="2"/>
        <v>192</v>
      </c>
      <c r="Q12">
        <v>23</v>
      </c>
      <c r="R12">
        <v>13</v>
      </c>
      <c r="S12">
        <v>33</v>
      </c>
      <c r="T12">
        <v>71</v>
      </c>
      <c r="U12">
        <v>8</v>
      </c>
      <c r="V12">
        <v>37</v>
      </c>
      <c r="W12">
        <v>0</v>
      </c>
      <c r="X12">
        <v>1</v>
      </c>
      <c r="Y12">
        <v>0</v>
      </c>
      <c r="Z12">
        <v>2</v>
      </c>
      <c r="AA12">
        <f t="shared" si="3"/>
        <v>127</v>
      </c>
      <c r="AB12">
        <f t="shared" si="4"/>
        <v>58</v>
      </c>
      <c r="AC12">
        <f t="shared" si="5"/>
        <v>185</v>
      </c>
      <c r="AD12">
        <v>20</v>
      </c>
      <c r="AE12">
        <v>5</v>
      </c>
      <c r="AF12">
        <v>22</v>
      </c>
      <c r="AG12">
        <v>86</v>
      </c>
      <c r="AH12">
        <v>6</v>
      </c>
      <c r="AI12">
        <v>46</v>
      </c>
      <c r="AJ12">
        <v>0</v>
      </c>
      <c r="AK12">
        <v>1</v>
      </c>
      <c r="AL12">
        <v>0</v>
      </c>
      <c r="AM12">
        <v>2</v>
      </c>
      <c r="AN12">
        <f t="shared" si="6"/>
        <v>128</v>
      </c>
      <c r="AO12">
        <f t="shared" si="7"/>
        <v>57</v>
      </c>
      <c r="AP12">
        <f t="shared" si="8"/>
        <v>185</v>
      </c>
      <c r="AQ12">
        <v>23</v>
      </c>
      <c r="AR12">
        <v>7</v>
      </c>
      <c r="AS12">
        <v>28</v>
      </c>
      <c r="AT12">
        <v>85</v>
      </c>
      <c r="AU12">
        <v>10</v>
      </c>
      <c r="AV12">
        <v>40</v>
      </c>
      <c r="AW12">
        <v>0</v>
      </c>
      <c r="AX12">
        <v>5</v>
      </c>
      <c r="AY12">
        <v>0</v>
      </c>
      <c r="AZ12">
        <v>1</v>
      </c>
      <c r="BA12">
        <f t="shared" si="9"/>
        <v>136</v>
      </c>
      <c r="BB12">
        <f t="shared" si="10"/>
        <v>57</v>
      </c>
      <c r="BC12">
        <f t="shared" si="11"/>
        <v>193</v>
      </c>
      <c r="BD12">
        <v>21</v>
      </c>
      <c r="BE12">
        <v>11</v>
      </c>
      <c r="BF12">
        <v>37</v>
      </c>
      <c r="BG12">
        <v>91</v>
      </c>
      <c r="BH12">
        <v>9</v>
      </c>
      <c r="BI12">
        <v>39</v>
      </c>
      <c r="BJ12">
        <v>0</v>
      </c>
      <c r="BK12">
        <v>2</v>
      </c>
      <c r="BL12">
        <v>0</v>
      </c>
      <c r="BM12">
        <v>1</v>
      </c>
      <c r="BN12">
        <f t="shared" si="12"/>
        <v>149</v>
      </c>
      <c r="BO12">
        <f t="shared" si="13"/>
        <v>59</v>
      </c>
      <c r="BP12">
        <f t="shared" si="14"/>
        <v>208</v>
      </c>
      <c r="BQ12">
        <v>17</v>
      </c>
      <c r="BR12">
        <v>8</v>
      </c>
      <c r="BS12">
        <v>23</v>
      </c>
      <c r="BT12">
        <v>87</v>
      </c>
      <c r="BU12">
        <v>2</v>
      </c>
      <c r="BV12">
        <v>36</v>
      </c>
      <c r="BW12">
        <v>0</v>
      </c>
      <c r="BX12">
        <v>3</v>
      </c>
      <c r="BY12">
        <v>0</v>
      </c>
      <c r="BZ12">
        <v>0</v>
      </c>
      <c r="CA12">
        <v>130</v>
      </c>
      <c r="CB12">
        <v>46</v>
      </c>
      <c r="CC12">
        <v>176</v>
      </c>
      <c r="CD12">
        <v>18</v>
      </c>
      <c r="CE12">
        <v>7</v>
      </c>
      <c r="CF12">
        <v>27</v>
      </c>
      <c r="CG12">
        <v>85</v>
      </c>
      <c r="CH12">
        <v>4</v>
      </c>
      <c r="CI12">
        <v>26</v>
      </c>
      <c r="CJ12">
        <v>0</v>
      </c>
      <c r="CK12">
        <v>3</v>
      </c>
      <c r="CL12">
        <v>0</v>
      </c>
      <c r="CM12">
        <v>0</v>
      </c>
      <c r="CN12">
        <v>133</v>
      </c>
      <c r="CO12">
        <v>37</v>
      </c>
      <c r="CP12">
        <v>170</v>
      </c>
      <c r="CQ12" s="129">
        <v>17</v>
      </c>
      <c r="CR12" s="130">
        <v>8</v>
      </c>
      <c r="CS12" s="131">
        <v>7</v>
      </c>
      <c r="CT12" s="131">
        <v>65</v>
      </c>
      <c r="CU12" s="131">
        <v>5</v>
      </c>
      <c r="CV12" s="131">
        <v>27</v>
      </c>
      <c r="CW12" s="131"/>
      <c r="CX12" s="131">
        <v>1</v>
      </c>
      <c r="CY12" s="132"/>
      <c r="CZ12" s="132">
        <v>1</v>
      </c>
      <c r="DA12" s="129">
        <v>90</v>
      </c>
      <c r="DB12" s="131">
        <v>41</v>
      </c>
      <c r="DC12" s="132">
        <v>131</v>
      </c>
    </row>
    <row r="13" spans="1:107" x14ac:dyDescent="0.25">
      <c r="B13" t="s">
        <v>17</v>
      </c>
      <c r="C13" t="s">
        <v>18</v>
      </c>
      <c r="D13">
        <v>32</v>
      </c>
      <c r="E13">
        <v>22</v>
      </c>
      <c r="F13">
        <v>15</v>
      </c>
      <c r="G13">
        <v>159</v>
      </c>
      <c r="H13">
        <v>7</v>
      </c>
      <c r="I13">
        <v>111</v>
      </c>
      <c r="J13">
        <v>0</v>
      </c>
      <c r="K13">
        <v>10</v>
      </c>
      <c r="L13">
        <v>0</v>
      </c>
      <c r="M13">
        <v>6</v>
      </c>
      <c r="N13">
        <f t="shared" si="0"/>
        <v>206</v>
      </c>
      <c r="O13">
        <f t="shared" si="1"/>
        <v>140</v>
      </c>
      <c r="P13">
        <f t="shared" si="2"/>
        <v>346</v>
      </c>
      <c r="Q13">
        <v>25</v>
      </c>
      <c r="R13">
        <v>21</v>
      </c>
      <c r="S13">
        <v>12</v>
      </c>
      <c r="T13">
        <v>136</v>
      </c>
      <c r="U13">
        <v>4</v>
      </c>
      <c r="V13">
        <v>104</v>
      </c>
      <c r="W13">
        <v>0</v>
      </c>
      <c r="X13">
        <v>8</v>
      </c>
      <c r="Y13">
        <v>0</v>
      </c>
      <c r="Z13">
        <v>7</v>
      </c>
      <c r="AA13">
        <f t="shared" si="3"/>
        <v>173</v>
      </c>
      <c r="AB13">
        <f t="shared" si="4"/>
        <v>129</v>
      </c>
      <c r="AC13">
        <f t="shared" si="5"/>
        <v>302</v>
      </c>
      <c r="AD13">
        <v>18</v>
      </c>
      <c r="AE13">
        <v>13</v>
      </c>
      <c r="AF13">
        <v>13</v>
      </c>
      <c r="AG13">
        <v>133</v>
      </c>
      <c r="AH13">
        <v>6</v>
      </c>
      <c r="AI13">
        <v>83</v>
      </c>
      <c r="AJ13">
        <v>0</v>
      </c>
      <c r="AK13">
        <v>4</v>
      </c>
      <c r="AL13">
        <v>0</v>
      </c>
      <c r="AM13">
        <v>11</v>
      </c>
      <c r="AN13">
        <f t="shared" si="6"/>
        <v>164</v>
      </c>
      <c r="AO13">
        <f t="shared" si="7"/>
        <v>102</v>
      </c>
      <c r="AP13">
        <f t="shared" si="8"/>
        <v>266</v>
      </c>
      <c r="AQ13">
        <v>27</v>
      </c>
      <c r="AR13">
        <v>25</v>
      </c>
      <c r="AS13">
        <v>9</v>
      </c>
      <c r="AT13">
        <v>134</v>
      </c>
      <c r="AU13">
        <v>3</v>
      </c>
      <c r="AV13">
        <v>60</v>
      </c>
      <c r="AW13">
        <v>1</v>
      </c>
      <c r="AX13">
        <v>9</v>
      </c>
      <c r="AY13">
        <v>0</v>
      </c>
      <c r="AZ13">
        <v>7</v>
      </c>
      <c r="BA13">
        <f t="shared" si="9"/>
        <v>170</v>
      </c>
      <c r="BB13">
        <f t="shared" si="10"/>
        <v>88</v>
      </c>
      <c r="BC13">
        <f t="shared" si="11"/>
        <v>258</v>
      </c>
      <c r="BD13">
        <v>24</v>
      </c>
      <c r="BE13">
        <v>8</v>
      </c>
      <c r="BF13">
        <v>12</v>
      </c>
      <c r="BG13">
        <v>105</v>
      </c>
      <c r="BH13">
        <v>1</v>
      </c>
      <c r="BI13">
        <v>66</v>
      </c>
      <c r="BJ13">
        <v>0</v>
      </c>
      <c r="BK13">
        <v>8</v>
      </c>
      <c r="BL13">
        <v>0</v>
      </c>
      <c r="BM13">
        <v>5</v>
      </c>
      <c r="BN13">
        <f t="shared" si="12"/>
        <v>141</v>
      </c>
      <c r="BO13">
        <f t="shared" si="13"/>
        <v>75</v>
      </c>
      <c r="BP13">
        <f t="shared" si="14"/>
        <v>216</v>
      </c>
      <c r="BQ13">
        <v>21</v>
      </c>
      <c r="BR13">
        <v>17</v>
      </c>
      <c r="BS13">
        <v>7</v>
      </c>
      <c r="BT13">
        <v>93</v>
      </c>
      <c r="BU13">
        <v>3</v>
      </c>
      <c r="BV13">
        <v>46</v>
      </c>
      <c r="BW13">
        <v>1</v>
      </c>
      <c r="BX13">
        <v>9</v>
      </c>
      <c r="BY13">
        <v>0</v>
      </c>
      <c r="BZ13">
        <v>6</v>
      </c>
      <c r="CA13">
        <v>131</v>
      </c>
      <c r="CB13">
        <v>72</v>
      </c>
      <c r="CC13">
        <v>203</v>
      </c>
      <c r="CD13">
        <v>15</v>
      </c>
      <c r="CE13">
        <v>8</v>
      </c>
      <c r="CF13">
        <v>7</v>
      </c>
      <c r="CG13">
        <v>64</v>
      </c>
      <c r="CH13">
        <v>3</v>
      </c>
      <c r="CI13">
        <v>26</v>
      </c>
      <c r="CJ13">
        <v>0</v>
      </c>
      <c r="CK13">
        <v>10</v>
      </c>
      <c r="CL13">
        <v>0</v>
      </c>
      <c r="CM13">
        <v>5</v>
      </c>
      <c r="CN13">
        <v>96</v>
      </c>
      <c r="CO13">
        <v>42</v>
      </c>
      <c r="CP13">
        <v>138</v>
      </c>
      <c r="CQ13" s="129">
        <v>11</v>
      </c>
      <c r="CR13" s="130">
        <v>9</v>
      </c>
      <c r="CS13" s="131">
        <v>6</v>
      </c>
      <c r="CT13" s="131">
        <v>57</v>
      </c>
      <c r="CU13" s="131">
        <v>1</v>
      </c>
      <c r="CV13" s="131">
        <v>34</v>
      </c>
      <c r="CW13" s="131"/>
      <c r="CX13" s="131">
        <v>3</v>
      </c>
      <c r="CY13" s="132"/>
      <c r="CZ13" s="132">
        <v>2</v>
      </c>
      <c r="DA13" s="129">
        <v>77</v>
      </c>
      <c r="DB13" s="131">
        <v>46</v>
      </c>
      <c r="DC13" s="132">
        <v>123</v>
      </c>
    </row>
    <row r="14" spans="1:107" x14ac:dyDescent="0.25">
      <c r="C14" t="s">
        <v>19</v>
      </c>
      <c r="D14">
        <v>9</v>
      </c>
      <c r="E14">
        <v>8</v>
      </c>
      <c r="F14">
        <v>14</v>
      </c>
      <c r="G14">
        <v>37</v>
      </c>
      <c r="H14">
        <v>3</v>
      </c>
      <c r="I14">
        <v>27</v>
      </c>
      <c r="J14">
        <v>0</v>
      </c>
      <c r="K14">
        <v>5</v>
      </c>
      <c r="L14">
        <v>0</v>
      </c>
      <c r="M14">
        <v>2</v>
      </c>
      <c r="N14">
        <f t="shared" si="0"/>
        <v>60</v>
      </c>
      <c r="O14">
        <f t="shared" si="1"/>
        <v>38</v>
      </c>
      <c r="P14">
        <f t="shared" si="2"/>
        <v>98</v>
      </c>
      <c r="Q14">
        <v>10</v>
      </c>
      <c r="R14">
        <v>3</v>
      </c>
      <c r="S14">
        <v>13</v>
      </c>
      <c r="T14">
        <v>41</v>
      </c>
      <c r="U14">
        <v>5</v>
      </c>
      <c r="V14">
        <v>22</v>
      </c>
      <c r="W14">
        <v>0</v>
      </c>
      <c r="X14">
        <v>0</v>
      </c>
      <c r="Y14">
        <v>0</v>
      </c>
      <c r="Z14">
        <v>1</v>
      </c>
      <c r="AA14">
        <f t="shared" si="3"/>
        <v>64</v>
      </c>
      <c r="AB14">
        <f t="shared" si="4"/>
        <v>30</v>
      </c>
      <c r="AC14">
        <f t="shared" si="5"/>
        <v>94</v>
      </c>
      <c r="AD14">
        <v>12</v>
      </c>
      <c r="AE14">
        <v>3</v>
      </c>
      <c r="AF14">
        <v>7</v>
      </c>
      <c r="AG14">
        <v>42</v>
      </c>
      <c r="AH14">
        <v>2</v>
      </c>
      <c r="AI14">
        <v>11</v>
      </c>
      <c r="AJ14">
        <v>0</v>
      </c>
      <c r="AK14">
        <v>1</v>
      </c>
      <c r="AL14">
        <v>0</v>
      </c>
      <c r="AM14">
        <v>1</v>
      </c>
      <c r="AN14">
        <f t="shared" si="6"/>
        <v>61</v>
      </c>
      <c r="AO14">
        <f t="shared" si="7"/>
        <v>16</v>
      </c>
      <c r="AP14">
        <f t="shared" si="8"/>
        <v>77</v>
      </c>
      <c r="AQ14">
        <v>10</v>
      </c>
      <c r="AR14">
        <v>5</v>
      </c>
      <c r="AS14">
        <v>5</v>
      </c>
      <c r="AT14">
        <v>52</v>
      </c>
      <c r="AU14">
        <v>3</v>
      </c>
      <c r="AV14">
        <v>27</v>
      </c>
      <c r="AW14">
        <v>0</v>
      </c>
      <c r="AX14">
        <v>1</v>
      </c>
      <c r="AY14">
        <v>0</v>
      </c>
      <c r="AZ14">
        <v>2</v>
      </c>
      <c r="BA14">
        <f t="shared" si="9"/>
        <v>67</v>
      </c>
      <c r="BB14">
        <f t="shared" si="10"/>
        <v>35</v>
      </c>
      <c r="BC14">
        <f t="shared" si="11"/>
        <v>102</v>
      </c>
      <c r="BD14">
        <v>9</v>
      </c>
      <c r="BE14">
        <v>3</v>
      </c>
      <c r="BF14">
        <v>8</v>
      </c>
      <c r="BG14">
        <v>41</v>
      </c>
      <c r="BH14">
        <v>2</v>
      </c>
      <c r="BI14">
        <v>24</v>
      </c>
      <c r="BJ14">
        <v>0</v>
      </c>
      <c r="BK14">
        <v>1</v>
      </c>
      <c r="BL14">
        <v>1</v>
      </c>
      <c r="BM14">
        <v>3</v>
      </c>
      <c r="BN14">
        <f t="shared" si="12"/>
        <v>58</v>
      </c>
      <c r="BO14">
        <f t="shared" si="13"/>
        <v>29</v>
      </c>
      <c r="BP14">
        <f t="shared" si="14"/>
        <v>87</v>
      </c>
      <c r="BQ14">
        <v>10</v>
      </c>
      <c r="BR14">
        <v>3</v>
      </c>
      <c r="BS14">
        <v>4</v>
      </c>
      <c r="BT14">
        <v>34</v>
      </c>
      <c r="BU14">
        <v>0</v>
      </c>
      <c r="BV14">
        <v>18</v>
      </c>
      <c r="BW14">
        <v>0</v>
      </c>
      <c r="BX14">
        <v>0</v>
      </c>
      <c r="BY14">
        <v>0</v>
      </c>
      <c r="BZ14">
        <v>1</v>
      </c>
      <c r="CA14">
        <v>48</v>
      </c>
      <c r="CB14">
        <v>22</v>
      </c>
      <c r="CC14">
        <v>70</v>
      </c>
      <c r="CD14">
        <v>10</v>
      </c>
      <c r="CE14">
        <v>1</v>
      </c>
      <c r="CF14">
        <v>4</v>
      </c>
      <c r="CG14">
        <v>32</v>
      </c>
      <c r="CH14">
        <v>0</v>
      </c>
      <c r="CI14">
        <v>12</v>
      </c>
      <c r="CJ14">
        <v>0</v>
      </c>
      <c r="CK14">
        <v>2</v>
      </c>
      <c r="CL14">
        <v>0</v>
      </c>
      <c r="CM14">
        <v>3</v>
      </c>
      <c r="CN14">
        <v>48</v>
      </c>
      <c r="CO14">
        <v>16</v>
      </c>
      <c r="CP14">
        <v>64</v>
      </c>
      <c r="CQ14" s="129">
        <v>9</v>
      </c>
      <c r="CR14" s="130">
        <v>3</v>
      </c>
      <c r="CS14" s="131">
        <v>4</v>
      </c>
      <c r="CT14" s="131">
        <v>31</v>
      </c>
      <c r="CU14" s="131">
        <v>0</v>
      </c>
      <c r="CV14" s="131">
        <v>14</v>
      </c>
      <c r="CW14" s="131"/>
      <c r="CX14" s="131">
        <v>4</v>
      </c>
      <c r="CY14" s="132"/>
      <c r="CZ14" s="132">
        <v>3</v>
      </c>
      <c r="DA14" s="129">
        <v>48</v>
      </c>
      <c r="DB14" s="131">
        <v>20</v>
      </c>
      <c r="DC14" s="132">
        <v>68</v>
      </c>
    </row>
    <row r="15" spans="1:107" x14ac:dyDescent="0.25">
      <c r="C15" t="s">
        <v>90</v>
      </c>
      <c r="D15">
        <v>41</v>
      </c>
      <c r="E15">
        <v>30</v>
      </c>
      <c r="F15">
        <v>29</v>
      </c>
      <c r="G15">
        <v>196</v>
      </c>
      <c r="H15">
        <v>10</v>
      </c>
      <c r="I15">
        <v>138</v>
      </c>
      <c r="J15">
        <v>0</v>
      </c>
      <c r="K15">
        <v>15</v>
      </c>
      <c r="L15">
        <v>0</v>
      </c>
      <c r="M15">
        <v>8</v>
      </c>
      <c r="N15">
        <f t="shared" si="0"/>
        <v>266</v>
      </c>
      <c r="O15">
        <f t="shared" si="1"/>
        <v>178</v>
      </c>
      <c r="P15">
        <f t="shared" si="2"/>
        <v>444</v>
      </c>
      <c r="Q15">
        <v>35</v>
      </c>
      <c r="R15">
        <v>24</v>
      </c>
      <c r="S15">
        <v>25</v>
      </c>
      <c r="T15">
        <v>177</v>
      </c>
      <c r="U15">
        <v>9</v>
      </c>
      <c r="V15">
        <v>126</v>
      </c>
      <c r="W15">
        <v>0</v>
      </c>
      <c r="X15">
        <v>8</v>
      </c>
      <c r="Y15">
        <v>0</v>
      </c>
      <c r="Z15">
        <v>8</v>
      </c>
      <c r="AA15">
        <f t="shared" si="3"/>
        <v>237</v>
      </c>
      <c r="AB15">
        <f t="shared" si="4"/>
        <v>159</v>
      </c>
      <c r="AC15">
        <f t="shared" si="5"/>
        <v>396</v>
      </c>
      <c r="AD15">
        <v>30</v>
      </c>
      <c r="AE15">
        <v>16</v>
      </c>
      <c r="AF15">
        <v>20</v>
      </c>
      <c r="AG15">
        <v>175</v>
      </c>
      <c r="AH15">
        <v>8</v>
      </c>
      <c r="AI15">
        <v>94</v>
      </c>
      <c r="AJ15">
        <v>0</v>
      </c>
      <c r="AK15">
        <v>5</v>
      </c>
      <c r="AL15">
        <v>0</v>
      </c>
      <c r="AM15">
        <v>12</v>
      </c>
      <c r="AN15">
        <f t="shared" si="6"/>
        <v>225</v>
      </c>
      <c r="AO15">
        <f t="shared" si="7"/>
        <v>118</v>
      </c>
      <c r="AP15">
        <f t="shared" si="8"/>
        <v>343</v>
      </c>
      <c r="AQ15">
        <v>37</v>
      </c>
      <c r="AR15">
        <v>30</v>
      </c>
      <c r="AS15">
        <v>14</v>
      </c>
      <c r="AT15">
        <v>186</v>
      </c>
      <c r="AU15">
        <v>6</v>
      </c>
      <c r="AV15">
        <v>87</v>
      </c>
      <c r="AW15">
        <v>1</v>
      </c>
      <c r="AX15">
        <v>10</v>
      </c>
      <c r="AY15">
        <v>0</v>
      </c>
      <c r="AZ15">
        <v>9</v>
      </c>
      <c r="BA15">
        <f t="shared" si="9"/>
        <v>237</v>
      </c>
      <c r="BB15">
        <f t="shared" si="10"/>
        <v>123</v>
      </c>
      <c r="BC15">
        <f t="shared" si="11"/>
        <v>360</v>
      </c>
      <c r="BD15">
        <v>33</v>
      </c>
      <c r="BE15">
        <v>11</v>
      </c>
      <c r="BF15">
        <v>20</v>
      </c>
      <c r="BG15">
        <v>146</v>
      </c>
      <c r="BH15">
        <v>3</v>
      </c>
      <c r="BI15">
        <v>90</v>
      </c>
      <c r="BJ15">
        <v>0</v>
      </c>
      <c r="BK15">
        <v>9</v>
      </c>
      <c r="BL15">
        <v>1</v>
      </c>
      <c r="BM15">
        <v>8</v>
      </c>
      <c r="BN15">
        <f t="shared" si="12"/>
        <v>199</v>
      </c>
      <c r="BO15">
        <f t="shared" si="13"/>
        <v>104</v>
      </c>
      <c r="BP15">
        <f t="shared" si="14"/>
        <v>303</v>
      </c>
      <c r="BQ15">
        <v>31</v>
      </c>
      <c r="BR15">
        <v>20</v>
      </c>
      <c r="BS15">
        <v>11</v>
      </c>
      <c r="BT15">
        <v>127</v>
      </c>
      <c r="BU15">
        <v>3</v>
      </c>
      <c r="BV15">
        <v>64</v>
      </c>
      <c r="BW15">
        <v>1</v>
      </c>
      <c r="BX15">
        <v>9</v>
      </c>
      <c r="BY15">
        <v>0</v>
      </c>
      <c r="BZ15">
        <v>7</v>
      </c>
      <c r="CA15">
        <v>179</v>
      </c>
      <c r="CB15">
        <v>94</v>
      </c>
      <c r="CC15">
        <v>273</v>
      </c>
      <c r="CD15">
        <v>25</v>
      </c>
      <c r="CE15">
        <v>9</v>
      </c>
      <c r="CF15">
        <v>11</v>
      </c>
      <c r="CG15">
        <v>96</v>
      </c>
      <c r="CH15">
        <v>3</v>
      </c>
      <c r="CI15">
        <v>38</v>
      </c>
      <c r="CJ15">
        <v>0</v>
      </c>
      <c r="CK15">
        <v>12</v>
      </c>
      <c r="CL15">
        <v>0</v>
      </c>
      <c r="CM15">
        <v>8</v>
      </c>
      <c r="CN15">
        <v>144</v>
      </c>
      <c r="CO15">
        <v>58</v>
      </c>
      <c r="CP15">
        <v>202</v>
      </c>
      <c r="CQ15" s="129">
        <v>20</v>
      </c>
      <c r="CR15" s="130">
        <v>12</v>
      </c>
      <c r="CS15" s="131">
        <v>10</v>
      </c>
      <c r="CT15" s="131">
        <v>88</v>
      </c>
      <c r="CU15" s="131">
        <v>1</v>
      </c>
      <c r="CV15" s="131">
        <v>48</v>
      </c>
      <c r="CW15" s="131"/>
      <c r="CX15" s="131">
        <v>7</v>
      </c>
      <c r="CY15" s="132"/>
      <c r="CZ15" s="132">
        <v>5</v>
      </c>
      <c r="DA15" s="129">
        <v>125</v>
      </c>
      <c r="DB15" s="131">
        <v>66</v>
      </c>
      <c r="DC15" s="132">
        <v>191</v>
      </c>
    </row>
    <row r="16" spans="1:107" x14ac:dyDescent="0.25">
      <c r="B16" t="s">
        <v>22</v>
      </c>
      <c r="C16" t="s">
        <v>23</v>
      </c>
      <c r="D16">
        <v>10</v>
      </c>
      <c r="E16">
        <v>5</v>
      </c>
      <c r="F16">
        <v>5</v>
      </c>
      <c r="G16">
        <v>33</v>
      </c>
      <c r="H16">
        <v>1</v>
      </c>
      <c r="I16">
        <v>16</v>
      </c>
      <c r="J16">
        <v>0</v>
      </c>
      <c r="K16">
        <v>0</v>
      </c>
      <c r="L16">
        <v>0</v>
      </c>
      <c r="M16">
        <v>1</v>
      </c>
      <c r="N16">
        <f t="shared" si="0"/>
        <v>48</v>
      </c>
      <c r="O16">
        <f t="shared" si="1"/>
        <v>22</v>
      </c>
      <c r="P16">
        <f t="shared" si="2"/>
        <v>70</v>
      </c>
      <c r="Q16">
        <v>5</v>
      </c>
      <c r="R16">
        <v>8</v>
      </c>
      <c r="S16">
        <v>5</v>
      </c>
      <c r="T16">
        <v>30</v>
      </c>
      <c r="U16">
        <v>1</v>
      </c>
      <c r="V16">
        <v>16</v>
      </c>
      <c r="W16">
        <v>0</v>
      </c>
      <c r="X16">
        <v>1</v>
      </c>
      <c r="Y16">
        <v>0</v>
      </c>
      <c r="Z16">
        <v>0</v>
      </c>
      <c r="AA16">
        <f t="shared" si="3"/>
        <v>40</v>
      </c>
      <c r="AB16">
        <f t="shared" si="4"/>
        <v>25</v>
      </c>
      <c r="AC16">
        <f t="shared" si="5"/>
        <v>65</v>
      </c>
      <c r="AD16">
        <v>5</v>
      </c>
      <c r="AE16">
        <v>4</v>
      </c>
      <c r="AF16">
        <v>3</v>
      </c>
      <c r="AG16">
        <v>26</v>
      </c>
      <c r="AH16">
        <v>2</v>
      </c>
      <c r="AI16">
        <v>19</v>
      </c>
      <c r="AJ16">
        <v>0</v>
      </c>
      <c r="AK16">
        <v>1</v>
      </c>
      <c r="AL16">
        <v>0</v>
      </c>
      <c r="AM16">
        <v>1</v>
      </c>
      <c r="AN16">
        <f t="shared" si="6"/>
        <v>34</v>
      </c>
      <c r="AO16">
        <f t="shared" si="7"/>
        <v>25</v>
      </c>
      <c r="AP16">
        <f t="shared" si="8"/>
        <v>59</v>
      </c>
      <c r="AQ16">
        <v>4</v>
      </c>
      <c r="AR16">
        <v>5</v>
      </c>
      <c r="AS16">
        <v>5</v>
      </c>
      <c r="AT16">
        <v>27</v>
      </c>
      <c r="AU16">
        <v>0</v>
      </c>
      <c r="AV16">
        <v>15</v>
      </c>
      <c r="AW16">
        <v>0</v>
      </c>
      <c r="AX16">
        <v>0</v>
      </c>
      <c r="AY16">
        <v>0</v>
      </c>
      <c r="AZ16">
        <v>0</v>
      </c>
      <c r="BA16">
        <f t="shared" si="9"/>
        <v>36</v>
      </c>
      <c r="BB16">
        <f t="shared" si="10"/>
        <v>20</v>
      </c>
      <c r="BC16">
        <f t="shared" si="11"/>
        <v>56</v>
      </c>
      <c r="BD16">
        <v>6</v>
      </c>
      <c r="BE16">
        <v>2</v>
      </c>
      <c r="BF16">
        <v>7</v>
      </c>
      <c r="BG16">
        <v>25</v>
      </c>
      <c r="BH16">
        <v>1</v>
      </c>
      <c r="BI16">
        <v>9</v>
      </c>
      <c r="BJ16">
        <v>0</v>
      </c>
      <c r="BK16">
        <v>0</v>
      </c>
      <c r="BL16">
        <v>0</v>
      </c>
      <c r="BM16">
        <v>2</v>
      </c>
      <c r="BN16">
        <f t="shared" si="12"/>
        <v>38</v>
      </c>
      <c r="BO16">
        <f t="shared" si="13"/>
        <v>12</v>
      </c>
      <c r="BP16">
        <f t="shared" si="14"/>
        <v>50</v>
      </c>
      <c r="BQ16">
        <v>4</v>
      </c>
      <c r="BR16">
        <v>1</v>
      </c>
      <c r="BS16">
        <v>2</v>
      </c>
      <c r="BT16">
        <v>26</v>
      </c>
      <c r="BU16">
        <v>1</v>
      </c>
      <c r="BV16">
        <v>16</v>
      </c>
      <c r="BW16">
        <v>0</v>
      </c>
      <c r="BX16">
        <v>0</v>
      </c>
      <c r="BY16">
        <v>0</v>
      </c>
      <c r="BZ16">
        <v>0</v>
      </c>
      <c r="CA16">
        <v>32</v>
      </c>
      <c r="CB16">
        <v>18</v>
      </c>
      <c r="CC16">
        <v>50</v>
      </c>
      <c r="CD16">
        <v>4</v>
      </c>
      <c r="CE16">
        <v>6</v>
      </c>
      <c r="CF16">
        <v>2</v>
      </c>
      <c r="CG16">
        <v>29</v>
      </c>
      <c r="CH16">
        <v>0</v>
      </c>
      <c r="CI16">
        <v>15</v>
      </c>
      <c r="CJ16">
        <v>0</v>
      </c>
      <c r="CK16">
        <v>0</v>
      </c>
      <c r="CL16">
        <v>0</v>
      </c>
      <c r="CM16">
        <v>3</v>
      </c>
      <c r="CN16">
        <v>35</v>
      </c>
      <c r="CO16">
        <v>24</v>
      </c>
      <c r="CP16">
        <v>59</v>
      </c>
      <c r="CQ16" s="133">
        <v>8</v>
      </c>
      <c r="CR16" s="130">
        <v>1</v>
      </c>
      <c r="CS16" s="131">
        <v>4</v>
      </c>
      <c r="CT16" s="131">
        <v>35</v>
      </c>
      <c r="CU16" s="131">
        <v>0</v>
      </c>
      <c r="CV16" s="131">
        <v>21</v>
      </c>
      <c r="CW16" s="131"/>
      <c r="CX16" s="131">
        <v>3</v>
      </c>
      <c r="CY16" s="132"/>
      <c r="CZ16" s="132">
        <v>1</v>
      </c>
      <c r="DA16" s="129">
        <v>50</v>
      </c>
      <c r="DB16" s="131">
        <v>23</v>
      </c>
      <c r="DC16" s="132">
        <v>73</v>
      </c>
    </row>
    <row r="17" spans="2:107" x14ac:dyDescent="0.25">
      <c r="C17" t="s">
        <v>22</v>
      </c>
      <c r="D17">
        <v>18</v>
      </c>
      <c r="E17">
        <v>13</v>
      </c>
      <c r="F17">
        <v>14</v>
      </c>
      <c r="G17">
        <v>70</v>
      </c>
      <c r="H17">
        <v>7</v>
      </c>
      <c r="I17">
        <v>39</v>
      </c>
      <c r="J17">
        <v>0</v>
      </c>
      <c r="K17">
        <v>0</v>
      </c>
      <c r="L17">
        <v>0</v>
      </c>
      <c r="M17">
        <v>0</v>
      </c>
      <c r="N17">
        <f t="shared" si="0"/>
        <v>102</v>
      </c>
      <c r="O17">
        <f t="shared" si="1"/>
        <v>59</v>
      </c>
      <c r="P17">
        <f t="shared" si="2"/>
        <v>161</v>
      </c>
      <c r="Q17">
        <v>7</v>
      </c>
      <c r="R17">
        <v>7</v>
      </c>
      <c r="S17">
        <v>9</v>
      </c>
      <c r="T17">
        <v>78</v>
      </c>
      <c r="U17">
        <v>9</v>
      </c>
      <c r="V17">
        <v>37</v>
      </c>
      <c r="W17">
        <v>0</v>
      </c>
      <c r="X17">
        <v>0</v>
      </c>
      <c r="Y17">
        <v>0</v>
      </c>
      <c r="Z17">
        <v>1</v>
      </c>
      <c r="AA17">
        <f t="shared" si="3"/>
        <v>94</v>
      </c>
      <c r="AB17">
        <f t="shared" si="4"/>
        <v>53</v>
      </c>
      <c r="AC17">
        <f t="shared" si="5"/>
        <v>147</v>
      </c>
      <c r="AD17">
        <v>10</v>
      </c>
      <c r="AE17">
        <v>8</v>
      </c>
      <c r="AF17">
        <v>8</v>
      </c>
      <c r="AG17">
        <v>75</v>
      </c>
      <c r="AH17">
        <v>3</v>
      </c>
      <c r="AI17">
        <v>35</v>
      </c>
      <c r="AJ17">
        <v>0</v>
      </c>
      <c r="AK17">
        <v>2</v>
      </c>
      <c r="AL17">
        <v>0</v>
      </c>
      <c r="AM17">
        <v>1</v>
      </c>
      <c r="AN17">
        <f t="shared" si="6"/>
        <v>93</v>
      </c>
      <c r="AO17">
        <f t="shared" si="7"/>
        <v>46</v>
      </c>
      <c r="AP17">
        <f t="shared" si="8"/>
        <v>139</v>
      </c>
      <c r="AQ17">
        <v>6</v>
      </c>
      <c r="AR17">
        <v>5</v>
      </c>
      <c r="AS17">
        <v>12</v>
      </c>
      <c r="AT17">
        <v>69</v>
      </c>
      <c r="AU17">
        <v>3</v>
      </c>
      <c r="AV17">
        <v>32</v>
      </c>
      <c r="AW17">
        <v>0</v>
      </c>
      <c r="AX17">
        <v>0</v>
      </c>
      <c r="AY17">
        <v>0</v>
      </c>
      <c r="AZ17">
        <v>2</v>
      </c>
      <c r="BA17">
        <f t="shared" si="9"/>
        <v>87</v>
      </c>
      <c r="BB17">
        <f t="shared" si="10"/>
        <v>40</v>
      </c>
      <c r="BC17">
        <f t="shared" si="11"/>
        <v>127</v>
      </c>
      <c r="BD17">
        <v>9</v>
      </c>
      <c r="BE17">
        <v>4</v>
      </c>
      <c r="BF17">
        <v>11</v>
      </c>
      <c r="BG17">
        <v>54</v>
      </c>
      <c r="BH17">
        <v>7</v>
      </c>
      <c r="BI17">
        <v>31</v>
      </c>
      <c r="BJ17">
        <v>0</v>
      </c>
      <c r="BK17">
        <v>1</v>
      </c>
      <c r="BL17">
        <v>0</v>
      </c>
      <c r="BM17">
        <v>2</v>
      </c>
      <c r="BN17">
        <f t="shared" si="12"/>
        <v>74</v>
      </c>
      <c r="BO17">
        <f t="shared" si="13"/>
        <v>42</v>
      </c>
      <c r="BP17">
        <f t="shared" si="14"/>
        <v>116</v>
      </c>
      <c r="BQ17">
        <v>10</v>
      </c>
      <c r="BR17">
        <v>5</v>
      </c>
      <c r="BS17">
        <v>11</v>
      </c>
      <c r="BT17">
        <v>53</v>
      </c>
      <c r="BU17">
        <v>1</v>
      </c>
      <c r="BV17">
        <v>27</v>
      </c>
      <c r="BW17">
        <v>0</v>
      </c>
      <c r="BX17">
        <v>1</v>
      </c>
      <c r="BY17">
        <v>0</v>
      </c>
      <c r="BZ17">
        <v>1</v>
      </c>
      <c r="CA17">
        <v>75</v>
      </c>
      <c r="CB17">
        <v>34</v>
      </c>
      <c r="CC17">
        <v>109</v>
      </c>
      <c r="CD17">
        <v>11</v>
      </c>
      <c r="CE17">
        <v>4</v>
      </c>
      <c r="CF17">
        <v>7</v>
      </c>
      <c r="CG17">
        <v>46</v>
      </c>
      <c r="CH17">
        <v>1</v>
      </c>
      <c r="CI17">
        <v>22</v>
      </c>
      <c r="CJ17">
        <v>0</v>
      </c>
      <c r="CK17">
        <v>2</v>
      </c>
      <c r="CL17">
        <v>0</v>
      </c>
      <c r="CM17">
        <v>0</v>
      </c>
      <c r="CN17">
        <v>66</v>
      </c>
      <c r="CO17">
        <v>27</v>
      </c>
      <c r="CP17">
        <v>93</v>
      </c>
      <c r="CQ17" s="133">
        <v>7</v>
      </c>
      <c r="CR17" s="130">
        <v>3</v>
      </c>
      <c r="CS17" s="131">
        <v>3</v>
      </c>
      <c r="CT17" s="131">
        <v>48</v>
      </c>
      <c r="CU17" s="131">
        <v>5</v>
      </c>
      <c r="CV17" s="131">
        <v>18</v>
      </c>
      <c r="CW17" s="131"/>
      <c r="CX17" s="131">
        <v>0</v>
      </c>
      <c r="CY17" s="132"/>
      <c r="CZ17" s="132">
        <v>1</v>
      </c>
      <c r="DA17" s="129">
        <v>58</v>
      </c>
      <c r="DB17" s="131">
        <v>27</v>
      </c>
      <c r="DC17" s="132">
        <v>85</v>
      </c>
    </row>
    <row r="18" spans="2:107" x14ac:dyDescent="0.25">
      <c r="C18" t="s">
        <v>24</v>
      </c>
      <c r="D18">
        <v>6</v>
      </c>
      <c r="E18">
        <v>2</v>
      </c>
      <c r="F18">
        <v>4</v>
      </c>
      <c r="G18">
        <v>27</v>
      </c>
      <c r="H18">
        <v>2</v>
      </c>
      <c r="I18">
        <v>10</v>
      </c>
      <c r="J18">
        <v>0</v>
      </c>
      <c r="K18">
        <v>0</v>
      </c>
      <c r="L18">
        <v>0</v>
      </c>
      <c r="M18">
        <v>0</v>
      </c>
      <c r="N18">
        <f t="shared" si="0"/>
        <v>37</v>
      </c>
      <c r="O18">
        <f t="shared" si="1"/>
        <v>14</v>
      </c>
      <c r="P18">
        <f t="shared" si="2"/>
        <v>51</v>
      </c>
      <c r="Q18">
        <v>3</v>
      </c>
      <c r="R18">
        <v>1</v>
      </c>
      <c r="S18">
        <v>1</v>
      </c>
      <c r="T18">
        <v>34</v>
      </c>
      <c r="U18">
        <v>0</v>
      </c>
      <c r="V18">
        <v>11</v>
      </c>
      <c r="W18">
        <v>0</v>
      </c>
      <c r="X18">
        <v>1</v>
      </c>
      <c r="Y18">
        <v>0</v>
      </c>
      <c r="Z18">
        <v>1</v>
      </c>
      <c r="AA18">
        <f t="shared" si="3"/>
        <v>38</v>
      </c>
      <c r="AB18">
        <f t="shared" si="4"/>
        <v>12</v>
      </c>
      <c r="AC18">
        <f t="shared" si="5"/>
        <v>50</v>
      </c>
      <c r="AD18">
        <v>6</v>
      </c>
      <c r="AE18">
        <v>4</v>
      </c>
      <c r="AF18">
        <v>5</v>
      </c>
      <c r="AG18">
        <v>44</v>
      </c>
      <c r="AH18">
        <v>3</v>
      </c>
      <c r="AI18">
        <v>9</v>
      </c>
      <c r="AJ18">
        <v>0</v>
      </c>
      <c r="AK18">
        <v>0</v>
      </c>
      <c r="AL18">
        <v>0</v>
      </c>
      <c r="AM18">
        <v>0</v>
      </c>
      <c r="AN18">
        <f t="shared" si="6"/>
        <v>55</v>
      </c>
      <c r="AO18">
        <f t="shared" si="7"/>
        <v>16</v>
      </c>
      <c r="AP18">
        <f t="shared" si="8"/>
        <v>71</v>
      </c>
      <c r="AQ18">
        <v>9</v>
      </c>
      <c r="AR18">
        <v>2</v>
      </c>
      <c r="AS18">
        <v>6</v>
      </c>
      <c r="AT18">
        <v>42</v>
      </c>
      <c r="AU18">
        <v>1</v>
      </c>
      <c r="AV18">
        <v>10</v>
      </c>
      <c r="AW18">
        <v>0</v>
      </c>
      <c r="AX18">
        <v>1</v>
      </c>
      <c r="AY18">
        <v>0</v>
      </c>
      <c r="AZ18">
        <v>0</v>
      </c>
      <c r="BA18">
        <f t="shared" si="9"/>
        <v>57</v>
      </c>
      <c r="BB18">
        <f t="shared" si="10"/>
        <v>13</v>
      </c>
      <c r="BC18">
        <f t="shared" si="11"/>
        <v>70</v>
      </c>
      <c r="BD18">
        <v>7</v>
      </c>
      <c r="BE18">
        <v>3</v>
      </c>
      <c r="BF18">
        <v>5</v>
      </c>
      <c r="BG18">
        <v>49</v>
      </c>
      <c r="BH18">
        <v>2</v>
      </c>
      <c r="BI18">
        <v>10</v>
      </c>
      <c r="BJ18">
        <v>0</v>
      </c>
      <c r="BK18">
        <v>0</v>
      </c>
      <c r="BL18">
        <v>0</v>
      </c>
      <c r="BM18">
        <v>0</v>
      </c>
      <c r="BN18">
        <f t="shared" si="12"/>
        <v>61</v>
      </c>
      <c r="BO18">
        <f t="shared" si="13"/>
        <v>15</v>
      </c>
      <c r="BP18">
        <f t="shared" si="14"/>
        <v>76</v>
      </c>
      <c r="BQ18">
        <v>12</v>
      </c>
      <c r="BR18">
        <v>2</v>
      </c>
      <c r="BS18">
        <v>3</v>
      </c>
      <c r="BT18">
        <v>45</v>
      </c>
      <c r="BU18">
        <v>0</v>
      </c>
      <c r="BV18">
        <v>8</v>
      </c>
      <c r="BW18">
        <v>0</v>
      </c>
      <c r="BX18">
        <v>1</v>
      </c>
      <c r="BY18">
        <v>0</v>
      </c>
      <c r="BZ18">
        <v>0</v>
      </c>
      <c r="CA18">
        <v>61</v>
      </c>
      <c r="CB18">
        <v>10</v>
      </c>
      <c r="CC18">
        <v>71</v>
      </c>
      <c r="CD18">
        <v>13</v>
      </c>
      <c r="CE18">
        <v>1</v>
      </c>
      <c r="CF18">
        <v>2</v>
      </c>
      <c r="CG18">
        <v>36</v>
      </c>
      <c r="CH18">
        <v>1</v>
      </c>
      <c r="CI18">
        <v>14</v>
      </c>
      <c r="CJ18">
        <v>0</v>
      </c>
      <c r="CK18">
        <v>2</v>
      </c>
      <c r="CL18">
        <v>0</v>
      </c>
      <c r="CM18">
        <v>1</v>
      </c>
      <c r="CN18">
        <v>53</v>
      </c>
      <c r="CO18">
        <v>17</v>
      </c>
      <c r="CP18">
        <v>70</v>
      </c>
      <c r="CQ18" s="129">
        <v>11</v>
      </c>
      <c r="CR18" s="130">
        <v>4</v>
      </c>
      <c r="CS18" s="131">
        <v>4</v>
      </c>
      <c r="CT18" s="131">
        <v>31</v>
      </c>
      <c r="CU18" s="131">
        <v>1</v>
      </c>
      <c r="CV18" s="131">
        <v>20</v>
      </c>
      <c r="CW18" s="131"/>
      <c r="CX18" s="131">
        <v>1</v>
      </c>
      <c r="CY18" s="132"/>
      <c r="CZ18" s="132">
        <v>1</v>
      </c>
      <c r="DA18" s="129">
        <v>47</v>
      </c>
      <c r="DB18" s="131">
        <v>26</v>
      </c>
      <c r="DC18" s="132">
        <v>73</v>
      </c>
    </row>
    <row r="19" spans="2:107" x14ac:dyDescent="0.25">
      <c r="C19" t="s">
        <v>90</v>
      </c>
      <c r="D19">
        <v>34</v>
      </c>
      <c r="E19">
        <v>20</v>
      </c>
      <c r="F19">
        <v>23</v>
      </c>
      <c r="G19">
        <v>130</v>
      </c>
      <c r="H19">
        <v>10</v>
      </c>
      <c r="I19">
        <v>65</v>
      </c>
      <c r="J19">
        <v>0</v>
      </c>
      <c r="K19">
        <v>0</v>
      </c>
      <c r="L19">
        <v>0</v>
      </c>
      <c r="M19">
        <v>1</v>
      </c>
      <c r="N19">
        <f t="shared" si="0"/>
        <v>187</v>
      </c>
      <c r="O19">
        <f t="shared" si="1"/>
        <v>95</v>
      </c>
      <c r="P19">
        <f t="shared" si="2"/>
        <v>282</v>
      </c>
      <c r="Q19">
        <v>15</v>
      </c>
      <c r="R19">
        <v>16</v>
      </c>
      <c r="S19">
        <v>15</v>
      </c>
      <c r="T19">
        <v>142</v>
      </c>
      <c r="U19">
        <v>10</v>
      </c>
      <c r="V19">
        <v>64</v>
      </c>
      <c r="W19">
        <v>0</v>
      </c>
      <c r="X19">
        <v>2</v>
      </c>
      <c r="Y19">
        <v>0</v>
      </c>
      <c r="Z19">
        <v>2</v>
      </c>
      <c r="AA19">
        <f t="shared" si="3"/>
        <v>172</v>
      </c>
      <c r="AB19">
        <f t="shared" si="4"/>
        <v>90</v>
      </c>
      <c r="AC19">
        <f t="shared" si="5"/>
        <v>262</v>
      </c>
      <c r="AD19">
        <v>21</v>
      </c>
      <c r="AE19">
        <v>16</v>
      </c>
      <c r="AF19">
        <v>16</v>
      </c>
      <c r="AG19">
        <v>145</v>
      </c>
      <c r="AH19">
        <v>8</v>
      </c>
      <c r="AI19">
        <v>63</v>
      </c>
      <c r="AJ19">
        <v>0</v>
      </c>
      <c r="AK19">
        <v>3</v>
      </c>
      <c r="AL19">
        <v>0</v>
      </c>
      <c r="AM19">
        <v>2</v>
      </c>
      <c r="AN19">
        <f t="shared" si="6"/>
        <v>182</v>
      </c>
      <c r="AO19">
        <f t="shared" si="7"/>
        <v>87</v>
      </c>
      <c r="AP19">
        <f t="shared" si="8"/>
        <v>269</v>
      </c>
      <c r="AQ19">
        <v>19</v>
      </c>
      <c r="AR19">
        <v>12</v>
      </c>
      <c r="AS19">
        <v>23</v>
      </c>
      <c r="AT19">
        <v>138</v>
      </c>
      <c r="AU19">
        <v>4</v>
      </c>
      <c r="AV19">
        <v>57</v>
      </c>
      <c r="AW19">
        <v>0</v>
      </c>
      <c r="AX19">
        <v>1</v>
      </c>
      <c r="AY19">
        <v>0</v>
      </c>
      <c r="AZ19">
        <v>2</v>
      </c>
      <c r="BA19">
        <f t="shared" si="9"/>
        <v>180</v>
      </c>
      <c r="BB19">
        <f t="shared" si="10"/>
        <v>73</v>
      </c>
      <c r="BC19">
        <f t="shared" si="11"/>
        <v>253</v>
      </c>
      <c r="BD19">
        <v>22</v>
      </c>
      <c r="BE19">
        <v>9</v>
      </c>
      <c r="BF19">
        <v>23</v>
      </c>
      <c r="BG19">
        <v>128</v>
      </c>
      <c r="BH19">
        <v>10</v>
      </c>
      <c r="BI19">
        <v>50</v>
      </c>
      <c r="BJ19">
        <v>0</v>
      </c>
      <c r="BK19">
        <v>1</v>
      </c>
      <c r="BL19">
        <v>0</v>
      </c>
      <c r="BM19">
        <v>4</v>
      </c>
      <c r="BN19">
        <f t="shared" si="12"/>
        <v>173</v>
      </c>
      <c r="BO19">
        <f t="shared" si="13"/>
        <v>69</v>
      </c>
      <c r="BP19">
        <f t="shared" si="14"/>
        <v>242</v>
      </c>
      <c r="BQ19">
        <v>26</v>
      </c>
      <c r="BR19">
        <v>8</v>
      </c>
      <c r="BS19">
        <v>16</v>
      </c>
      <c r="BT19">
        <v>124</v>
      </c>
      <c r="BU19">
        <v>2</v>
      </c>
      <c r="BV19">
        <v>51</v>
      </c>
      <c r="BW19">
        <v>0</v>
      </c>
      <c r="BX19">
        <v>2</v>
      </c>
      <c r="BY19">
        <v>0</v>
      </c>
      <c r="BZ19">
        <v>1</v>
      </c>
      <c r="CA19">
        <v>168</v>
      </c>
      <c r="CB19">
        <v>62</v>
      </c>
      <c r="CC19">
        <v>230</v>
      </c>
      <c r="CD19">
        <v>28</v>
      </c>
      <c r="CE19">
        <v>11</v>
      </c>
      <c r="CF19">
        <v>11</v>
      </c>
      <c r="CG19">
        <v>111</v>
      </c>
      <c r="CH19">
        <v>2</v>
      </c>
      <c r="CI19">
        <v>51</v>
      </c>
      <c r="CJ19">
        <v>0</v>
      </c>
      <c r="CK19">
        <v>4</v>
      </c>
      <c r="CL19">
        <v>0</v>
      </c>
      <c r="CM19">
        <v>4</v>
      </c>
      <c r="CN19">
        <v>154</v>
      </c>
      <c r="CO19">
        <v>68</v>
      </c>
      <c r="CP19">
        <v>222</v>
      </c>
      <c r="CQ19" s="129">
        <v>26</v>
      </c>
      <c r="CR19" s="130">
        <v>8</v>
      </c>
      <c r="CS19" s="131">
        <v>11</v>
      </c>
      <c r="CT19" s="131">
        <v>114</v>
      </c>
      <c r="CU19" s="131">
        <v>6</v>
      </c>
      <c r="CV19" s="131">
        <v>59</v>
      </c>
      <c r="CW19" s="131"/>
      <c r="CX19" s="131">
        <v>4</v>
      </c>
      <c r="CY19" s="132"/>
      <c r="CZ19" s="132">
        <v>3</v>
      </c>
      <c r="DA19" s="129">
        <v>155</v>
      </c>
      <c r="DB19" s="131">
        <v>76</v>
      </c>
      <c r="DC19" s="132">
        <v>231</v>
      </c>
    </row>
    <row r="20" spans="2:107" x14ac:dyDescent="0.25">
      <c r="B20" t="s">
        <v>25</v>
      </c>
      <c r="C20" t="s">
        <v>25</v>
      </c>
      <c r="D20">
        <v>6</v>
      </c>
      <c r="E20">
        <v>12</v>
      </c>
      <c r="F20">
        <v>7</v>
      </c>
      <c r="G20">
        <v>49</v>
      </c>
      <c r="H20">
        <v>6</v>
      </c>
      <c r="I20">
        <v>48</v>
      </c>
      <c r="J20">
        <v>0</v>
      </c>
      <c r="K20">
        <v>0</v>
      </c>
      <c r="L20">
        <v>0</v>
      </c>
      <c r="M20">
        <v>0</v>
      </c>
      <c r="N20">
        <f t="shared" si="0"/>
        <v>62</v>
      </c>
      <c r="O20">
        <f t="shared" si="1"/>
        <v>66</v>
      </c>
      <c r="P20">
        <f t="shared" si="2"/>
        <v>128</v>
      </c>
      <c r="Q20">
        <v>12</v>
      </c>
      <c r="R20">
        <v>11</v>
      </c>
      <c r="S20">
        <v>7</v>
      </c>
      <c r="T20">
        <v>46</v>
      </c>
      <c r="U20">
        <v>13</v>
      </c>
      <c r="V20">
        <v>34</v>
      </c>
      <c r="W20">
        <v>0</v>
      </c>
      <c r="X20">
        <v>1</v>
      </c>
      <c r="Y20">
        <v>0</v>
      </c>
      <c r="Z20">
        <v>0</v>
      </c>
      <c r="AA20">
        <f t="shared" si="3"/>
        <v>65</v>
      </c>
      <c r="AB20">
        <f t="shared" si="4"/>
        <v>58</v>
      </c>
      <c r="AC20">
        <f t="shared" si="5"/>
        <v>123</v>
      </c>
      <c r="AD20">
        <v>7</v>
      </c>
      <c r="AE20">
        <v>8</v>
      </c>
      <c r="AF20">
        <v>11</v>
      </c>
      <c r="AG20">
        <v>49</v>
      </c>
      <c r="AH20">
        <v>4</v>
      </c>
      <c r="AI20">
        <v>38</v>
      </c>
      <c r="AJ20">
        <v>0</v>
      </c>
      <c r="AK20">
        <v>0</v>
      </c>
      <c r="AL20">
        <v>0</v>
      </c>
      <c r="AM20">
        <v>1</v>
      </c>
      <c r="AN20">
        <f t="shared" si="6"/>
        <v>67</v>
      </c>
      <c r="AO20">
        <f t="shared" si="7"/>
        <v>50</v>
      </c>
      <c r="AP20">
        <f t="shared" si="8"/>
        <v>117</v>
      </c>
      <c r="AQ20">
        <v>9</v>
      </c>
      <c r="AR20">
        <v>8</v>
      </c>
      <c r="AS20">
        <v>5</v>
      </c>
      <c r="AT20">
        <v>46</v>
      </c>
      <c r="AU20">
        <v>1</v>
      </c>
      <c r="AV20">
        <v>39</v>
      </c>
      <c r="AW20">
        <v>0</v>
      </c>
      <c r="AX20">
        <v>0</v>
      </c>
      <c r="AY20">
        <v>0</v>
      </c>
      <c r="AZ20">
        <v>1</v>
      </c>
      <c r="BA20">
        <f t="shared" si="9"/>
        <v>60</v>
      </c>
      <c r="BB20">
        <f t="shared" si="10"/>
        <v>48</v>
      </c>
      <c r="BC20">
        <f t="shared" si="11"/>
        <v>108</v>
      </c>
      <c r="BD20">
        <v>12</v>
      </c>
      <c r="BE20">
        <v>7</v>
      </c>
      <c r="BF20">
        <v>6</v>
      </c>
      <c r="BG20">
        <v>47</v>
      </c>
      <c r="BH20">
        <v>4</v>
      </c>
      <c r="BI20">
        <v>37</v>
      </c>
      <c r="BJ20">
        <v>0</v>
      </c>
      <c r="BK20">
        <v>1</v>
      </c>
      <c r="BL20">
        <v>0</v>
      </c>
      <c r="BM20">
        <v>0</v>
      </c>
      <c r="BN20">
        <f t="shared" si="12"/>
        <v>65</v>
      </c>
      <c r="BO20">
        <f t="shared" si="13"/>
        <v>48</v>
      </c>
      <c r="BP20">
        <f t="shared" si="14"/>
        <v>113</v>
      </c>
      <c r="BQ20">
        <v>9</v>
      </c>
      <c r="BR20">
        <v>10</v>
      </c>
      <c r="BS20">
        <v>8</v>
      </c>
      <c r="BT20">
        <v>44</v>
      </c>
      <c r="BU20">
        <v>1</v>
      </c>
      <c r="BV20">
        <v>36</v>
      </c>
      <c r="BW20">
        <v>0</v>
      </c>
      <c r="BX20">
        <v>1</v>
      </c>
      <c r="BY20">
        <v>0</v>
      </c>
      <c r="BZ20">
        <v>2</v>
      </c>
      <c r="CA20">
        <v>62</v>
      </c>
      <c r="CB20">
        <v>49</v>
      </c>
      <c r="CC20">
        <v>111</v>
      </c>
      <c r="CD20">
        <v>8</v>
      </c>
      <c r="CE20">
        <v>6</v>
      </c>
      <c r="CF20">
        <v>6</v>
      </c>
      <c r="CG20">
        <v>41</v>
      </c>
      <c r="CH20">
        <v>0</v>
      </c>
      <c r="CI20">
        <v>27</v>
      </c>
      <c r="CJ20">
        <v>0</v>
      </c>
      <c r="CK20">
        <v>1</v>
      </c>
      <c r="CL20">
        <v>0</v>
      </c>
      <c r="CM20">
        <v>0</v>
      </c>
      <c r="CN20">
        <v>56</v>
      </c>
      <c r="CO20">
        <v>33</v>
      </c>
      <c r="CP20">
        <v>89</v>
      </c>
      <c r="CQ20" s="129">
        <v>9</v>
      </c>
      <c r="CR20" s="131">
        <v>7</v>
      </c>
      <c r="CS20" s="131">
        <v>4</v>
      </c>
      <c r="CT20" s="131">
        <v>40</v>
      </c>
      <c r="CU20" s="131">
        <v>1</v>
      </c>
      <c r="CV20" s="131">
        <v>28</v>
      </c>
      <c r="CW20" s="131"/>
      <c r="CX20" s="131">
        <v>0</v>
      </c>
      <c r="CY20" s="132"/>
      <c r="CZ20" s="132">
        <v>0</v>
      </c>
      <c r="DA20" s="129">
        <v>53</v>
      </c>
      <c r="DB20" s="131">
        <v>36</v>
      </c>
      <c r="DC20" s="132">
        <v>89</v>
      </c>
    </row>
    <row r="21" spans="2:107" x14ac:dyDescent="0.25">
      <c r="B21" t="s">
        <v>26</v>
      </c>
      <c r="C21" t="s">
        <v>26</v>
      </c>
      <c r="D21">
        <v>2</v>
      </c>
      <c r="E21">
        <v>0</v>
      </c>
      <c r="F21">
        <v>1</v>
      </c>
      <c r="G21">
        <v>2</v>
      </c>
      <c r="H21">
        <v>1</v>
      </c>
      <c r="I21">
        <v>2</v>
      </c>
      <c r="J21">
        <v>0</v>
      </c>
      <c r="K21">
        <v>0</v>
      </c>
      <c r="L21">
        <v>0</v>
      </c>
      <c r="M21">
        <v>0</v>
      </c>
      <c r="N21">
        <f t="shared" si="0"/>
        <v>5</v>
      </c>
      <c r="O21">
        <f t="shared" si="1"/>
        <v>3</v>
      </c>
      <c r="P21">
        <f t="shared" si="2"/>
        <v>8</v>
      </c>
      <c r="Q21">
        <v>1</v>
      </c>
      <c r="R21">
        <v>2</v>
      </c>
      <c r="S21">
        <v>2</v>
      </c>
      <c r="T21">
        <v>1</v>
      </c>
      <c r="U21">
        <v>3</v>
      </c>
      <c r="V21">
        <v>5</v>
      </c>
      <c r="W21">
        <v>0</v>
      </c>
      <c r="X21">
        <v>0</v>
      </c>
      <c r="Y21">
        <v>0</v>
      </c>
      <c r="Z21">
        <v>0</v>
      </c>
      <c r="AA21">
        <f t="shared" si="3"/>
        <v>4</v>
      </c>
      <c r="AB21">
        <f t="shared" si="4"/>
        <v>10</v>
      </c>
      <c r="AC21">
        <f t="shared" si="5"/>
        <v>14</v>
      </c>
      <c r="AD21">
        <v>1</v>
      </c>
      <c r="AE21">
        <v>0</v>
      </c>
      <c r="AF21">
        <v>2</v>
      </c>
      <c r="AG21">
        <v>2</v>
      </c>
      <c r="AH21">
        <v>1</v>
      </c>
      <c r="AI21">
        <v>2</v>
      </c>
      <c r="AJ21">
        <v>0</v>
      </c>
      <c r="AK21">
        <v>0</v>
      </c>
      <c r="AL21">
        <v>0</v>
      </c>
      <c r="AM21">
        <v>0</v>
      </c>
      <c r="AN21">
        <f t="shared" si="6"/>
        <v>5</v>
      </c>
      <c r="AO21">
        <f t="shared" si="7"/>
        <v>3</v>
      </c>
      <c r="AP21">
        <f t="shared" si="8"/>
        <v>8</v>
      </c>
      <c r="AQ21">
        <v>0</v>
      </c>
      <c r="AR21">
        <v>0</v>
      </c>
      <c r="AS21">
        <v>1</v>
      </c>
      <c r="AT21">
        <v>3</v>
      </c>
      <c r="AU21">
        <v>1</v>
      </c>
      <c r="AV21">
        <v>3</v>
      </c>
      <c r="AW21">
        <v>0</v>
      </c>
      <c r="AX21">
        <v>1</v>
      </c>
      <c r="AY21">
        <v>0</v>
      </c>
      <c r="AZ21">
        <v>0</v>
      </c>
      <c r="BA21">
        <f t="shared" si="9"/>
        <v>4</v>
      </c>
      <c r="BB21">
        <f t="shared" si="10"/>
        <v>4</v>
      </c>
      <c r="BC21">
        <f t="shared" si="11"/>
        <v>8</v>
      </c>
      <c r="BD21">
        <v>0</v>
      </c>
      <c r="BE21">
        <v>1</v>
      </c>
      <c r="BF21">
        <v>0</v>
      </c>
      <c r="BG21">
        <v>4</v>
      </c>
      <c r="BH21">
        <v>0</v>
      </c>
      <c r="BI21">
        <v>3</v>
      </c>
      <c r="BJ21">
        <v>0</v>
      </c>
      <c r="BK21">
        <v>0</v>
      </c>
      <c r="BL21">
        <v>0</v>
      </c>
      <c r="BM21">
        <v>0</v>
      </c>
      <c r="BN21">
        <f t="shared" si="12"/>
        <v>4</v>
      </c>
      <c r="BO21">
        <f t="shared" si="13"/>
        <v>4</v>
      </c>
      <c r="BP21">
        <f t="shared" si="14"/>
        <v>8</v>
      </c>
      <c r="BQ21">
        <v>1</v>
      </c>
      <c r="BR21">
        <v>2</v>
      </c>
      <c r="BS21">
        <v>1</v>
      </c>
      <c r="BT21">
        <v>2</v>
      </c>
      <c r="BU21">
        <v>3</v>
      </c>
      <c r="BV21">
        <v>1</v>
      </c>
      <c r="BW21">
        <v>0</v>
      </c>
      <c r="BX21">
        <v>0</v>
      </c>
      <c r="BY21">
        <v>0</v>
      </c>
      <c r="BZ21">
        <v>0</v>
      </c>
      <c r="CA21">
        <v>4</v>
      </c>
      <c r="CB21">
        <v>6</v>
      </c>
      <c r="CC21">
        <v>10</v>
      </c>
      <c r="CD21">
        <v>0</v>
      </c>
      <c r="CE21">
        <v>0</v>
      </c>
      <c r="CF21">
        <v>2</v>
      </c>
      <c r="CG21">
        <v>0</v>
      </c>
      <c r="CH21">
        <v>0</v>
      </c>
      <c r="CI21">
        <v>1</v>
      </c>
      <c r="CJ21">
        <v>0</v>
      </c>
      <c r="CK21">
        <v>0</v>
      </c>
      <c r="CL21">
        <v>0</v>
      </c>
      <c r="CM21">
        <v>0</v>
      </c>
      <c r="CN21">
        <v>2</v>
      </c>
      <c r="CO21">
        <v>1</v>
      </c>
      <c r="CP21">
        <v>3</v>
      </c>
      <c r="CQ21" s="129">
        <v>0</v>
      </c>
      <c r="CR21" s="131">
        <v>0</v>
      </c>
      <c r="CS21" s="131">
        <v>1</v>
      </c>
      <c r="CT21" s="131">
        <v>0</v>
      </c>
      <c r="CU21" s="131">
        <v>0</v>
      </c>
      <c r="CV21" s="131">
        <v>1</v>
      </c>
      <c r="CW21" s="131"/>
      <c r="CX21" s="131">
        <v>0</v>
      </c>
      <c r="CY21" s="132"/>
      <c r="CZ21" s="132">
        <v>1</v>
      </c>
      <c r="DA21" s="129">
        <v>1</v>
      </c>
      <c r="DB21" s="131">
        <v>2</v>
      </c>
      <c r="DC21" s="132">
        <v>3</v>
      </c>
    </row>
    <row r="22" spans="2:107" x14ac:dyDescent="0.25">
      <c r="B22" t="s">
        <v>27</v>
      </c>
      <c r="C22" t="s">
        <v>27</v>
      </c>
      <c r="D22">
        <v>2</v>
      </c>
      <c r="E22">
        <v>0</v>
      </c>
      <c r="F22">
        <v>0</v>
      </c>
      <c r="G22">
        <v>1</v>
      </c>
      <c r="H22">
        <v>1</v>
      </c>
      <c r="I22">
        <v>5</v>
      </c>
      <c r="J22">
        <v>0</v>
      </c>
      <c r="K22">
        <v>0</v>
      </c>
      <c r="L22">
        <v>0</v>
      </c>
      <c r="M22">
        <v>0</v>
      </c>
      <c r="N22">
        <f t="shared" si="0"/>
        <v>3</v>
      </c>
      <c r="O22">
        <f t="shared" si="1"/>
        <v>6</v>
      </c>
      <c r="P22">
        <f t="shared" si="2"/>
        <v>9</v>
      </c>
      <c r="Q22">
        <v>2</v>
      </c>
      <c r="R22">
        <v>1</v>
      </c>
      <c r="S22">
        <v>3</v>
      </c>
      <c r="T22">
        <v>3</v>
      </c>
      <c r="U22">
        <v>2</v>
      </c>
      <c r="V22">
        <v>2</v>
      </c>
      <c r="W22">
        <v>0</v>
      </c>
      <c r="X22">
        <v>1</v>
      </c>
      <c r="Y22">
        <v>1</v>
      </c>
      <c r="Z22">
        <v>1</v>
      </c>
      <c r="AA22">
        <f t="shared" si="3"/>
        <v>8</v>
      </c>
      <c r="AB22">
        <f t="shared" si="4"/>
        <v>5</v>
      </c>
      <c r="AC22">
        <f t="shared" si="5"/>
        <v>13</v>
      </c>
      <c r="AD22">
        <v>0</v>
      </c>
      <c r="AE22">
        <v>1</v>
      </c>
      <c r="AF22">
        <v>3</v>
      </c>
      <c r="AG22">
        <v>2</v>
      </c>
      <c r="AH22">
        <v>0</v>
      </c>
      <c r="AI22">
        <v>6</v>
      </c>
      <c r="AJ22">
        <v>0</v>
      </c>
      <c r="AK22">
        <v>0</v>
      </c>
      <c r="AL22">
        <v>0</v>
      </c>
      <c r="AM22">
        <v>0</v>
      </c>
      <c r="AN22">
        <f t="shared" si="6"/>
        <v>5</v>
      </c>
      <c r="AO22">
        <f t="shared" si="7"/>
        <v>7</v>
      </c>
      <c r="AP22">
        <f t="shared" si="8"/>
        <v>12</v>
      </c>
      <c r="AQ22">
        <v>4</v>
      </c>
      <c r="AR22">
        <v>1</v>
      </c>
      <c r="AS22">
        <v>0</v>
      </c>
      <c r="AT22">
        <v>1</v>
      </c>
      <c r="AU22">
        <v>0</v>
      </c>
      <c r="AV22">
        <v>1</v>
      </c>
      <c r="AW22">
        <v>0</v>
      </c>
      <c r="AX22">
        <v>1</v>
      </c>
      <c r="AY22">
        <v>0</v>
      </c>
      <c r="AZ22">
        <v>1</v>
      </c>
      <c r="BA22">
        <f t="shared" si="9"/>
        <v>5</v>
      </c>
      <c r="BB22">
        <f t="shared" si="10"/>
        <v>2</v>
      </c>
      <c r="BC22">
        <f t="shared" si="11"/>
        <v>7</v>
      </c>
      <c r="BD22">
        <v>0</v>
      </c>
      <c r="BE22">
        <v>1</v>
      </c>
      <c r="BF22">
        <v>2</v>
      </c>
      <c r="BG22">
        <v>1</v>
      </c>
      <c r="BH22">
        <v>0</v>
      </c>
      <c r="BI22">
        <v>4</v>
      </c>
      <c r="BJ22">
        <v>0</v>
      </c>
      <c r="BK22">
        <v>1</v>
      </c>
      <c r="BL22">
        <v>0</v>
      </c>
      <c r="BM22">
        <v>0</v>
      </c>
      <c r="BN22">
        <f t="shared" si="12"/>
        <v>3</v>
      </c>
      <c r="BO22">
        <f t="shared" si="13"/>
        <v>5</v>
      </c>
      <c r="BP22">
        <f t="shared" si="14"/>
        <v>8</v>
      </c>
      <c r="BQ22">
        <v>1</v>
      </c>
      <c r="BR22">
        <v>2</v>
      </c>
      <c r="BS22">
        <v>0</v>
      </c>
      <c r="BT22">
        <v>3</v>
      </c>
      <c r="BU22">
        <v>2</v>
      </c>
      <c r="BV22">
        <v>1</v>
      </c>
      <c r="BW22">
        <v>0</v>
      </c>
      <c r="BX22">
        <v>0</v>
      </c>
      <c r="BY22">
        <v>0</v>
      </c>
      <c r="BZ22">
        <v>0</v>
      </c>
      <c r="CA22">
        <v>4</v>
      </c>
      <c r="CB22">
        <v>5</v>
      </c>
      <c r="CC22">
        <v>9</v>
      </c>
      <c r="CD22" s="98">
        <v>2</v>
      </c>
      <c r="CE22" s="98">
        <v>1</v>
      </c>
      <c r="CF22" s="98">
        <v>2</v>
      </c>
      <c r="CG22" s="98">
        <v>1</v>
      </c>
      <c r="CH22" s="98">
        <v>0</v>
      </c>
      <c r="CI22" s="98">
        <v>0</v>
      </c>
      <c r="CJ22" s="98">
        <v>0</v>
      </c>
      <c r="CK22" s="98">
        <v>1</v>
      </c>
      <c r="CL22" s="98">
        <v>0</v>
      </c>
      <c r="CM22" s="98">
        <v>0</v>
      </c>
      <c r="CN22">
        <v>6</v>
      </c>
      <c r="CO22">
        <v>1</v>
      </c>
      <c r="CP22">
        <v>7</v>
      </c>
      <c r="CQ22" s="133">
        <v>2</v>
      </c>
      <c r="CR22" s="130">
        <v>0</v>
      </c>
      <c r="CS22" s="131">
        <v>1</v>
      </c>
      <c r="CT22" s="131">
        <v>1</v>
      </c>
      <c r="CU22" s="131">
        <v>0</v>
      </c>
      <c r="CV22" s="131">
        <v>1</v>
      </c>
      <c r="CW22" s="131"/>
      <c r="CX22" s="131">
        <v>0</v>
      </c>
      <c r="CY22" s="132"/>
      <c r="CZ22" s="132">
        <v>0</v>
      </c>
      <c r="DA22" s="129">
        <v>4</v>
      </c>
      <c r="DB22" s="131">
        <v>1</v>
      </c>
      <c r="DC22" s="132">
        <v>5</v>
      </c>
    </row>
    <row r="23" spans="2:107" x14ac:dyDescent="0.25">
      <c r="B23" t="s">
        <v>28</v>
      </c>
      <c r="C23" t="s">
        <v>28</v>
      </c>
      <c r="D23">
        <v>1</v>
      </c>
      <c r="E23">
        <v>1</v>
      </c>
      <c r="F23">
        <v>6</v>
      </c>
      <c r="G23">
        <v>18</v>
      </c>
      <c r="H23">
        <v>4</v>
      </c>
      <c r="I23">
        <v>2</v>
      </c>
      <c r="J23">
        <v>0</v>
      </c>
      <c r="K23">
        <v>1</v>
      </c>
      <c r="L23">
        <v>0</v>
      </c>
      <c r="M23">
        <v>1</v>
      </c>
      <c r="N23">
        <f t="shared" si="0"/>
        <v>25</v>
      </c>
      <c r="O23">
        <f t="shared" si="1"/>
        <v>7</v>
      </c>
      <c r="P23">
        <f t="shared" si="2"/>
        <v>32</v>
      </c>
      <c r="Q23">
        <v>5</v>
      </c>
      <c r="R23">
        <v>6</v>
      </c>
      <c r="S23">
        <v>6</v>
      </c>
      <c r="T23">
        <v>12</v>
      </c>
      <c r="U23">
        <v>2</v>
      </c>
      <c r="V23">
        <v>4</v>
      </c>
      <c r="W23">
        <v>0</v>
      </c>
      <c r="X23">
        <v>0</v>
      </c>
      <c r="Y23">
        <v>0</v>
      </c>
      <c r="Z23">
        <v>0</v>
      </c>
      <c r="AA23">
        <f t="shared" si="3"/>
        <v>23</v>
      </c>
      <c r="AB23">
        <f t="shared" si="4"/>
        <v>12</v>
      </c>
      <c r="AC23">
        <f t="shared" si="5"/>
        <v>35</v>
      </c>
      <c r="AD23">
        <v>1</v>
      </c>
      <c r="AE23">
        <v>1</v>
      </c>
      <c r="AF23">
        <v>4</v>
      </c>
      <c r="AG23">
        <v>14</v>
      </c>
      <c r="AH23">
        <v>0</v>
      </c>
      <c r="AI23">
        <v>6</v>
      </c>
      <c r="AJ23">
        <v>0</v>
      </c>
      <c r="AK23">
        <v>0</v>
      </c>
      <c r="AL23">
        <v>0</v>
      </c>
      <c r="AM23">
        <v>0</v>
      </c>
      <c r="AN23">
        <f t="shared" si="6"/>
        <v>19</v>
      </c>
      <c r="AO23">
        <f t="shared" si="7"/>
        <v>7</v>
      </c>
      <c r="AP23">
        <f t="shared" si="8"/>
        <v>26</v>
      </c>
      <c r="AQ23">
        <v>2</v>
      </c>
      <c r="AR23">
        <v>1</v>
      </c>
      <c r="AS23">
        <v>3</v>
      </c>
      <c r="AT23">
        <v>13</v>
      </c>
      <c r="AU23">
        <v>2</v>
      </c>
      <c r="AV23">
        <v>5</v>
      </c>
      <c r="AW23">
        <v>0</v>
      </c>
      <c r="AX23">
        <v>2</v>
      </c>
      <c r="AY23">
        <v>0</v>
      </c>
      <c r="AZ23">
        <v>0</v>
      </c>
      <c r="BA23">
        <f t="shared" si="9"/>
        <v>18</v>
      </c>
      <c r="BB23">
        <f t="shared" si="10"/>
        <v>8</v>
      </c>
      <c r="BC23">
        <f t="shared" si="11"/>
        <v>26</v>
      </c>
      <c r="BD23">
        <v>3</v>
      </c>
      <c r="BE23">
        <v>1</v>
      </c>
      <c r="BF23">
        <v>3</v>
      </c>
      <c r="BG23">
        <v>18</v>
      </c>
      <c r="BH23">
        <v>1</v>
      </c>
      <c r="BI23">
        <v>4</v>
      </c>
      <c r="BJ23">
        <v>0</v>
      </c>
      <c r="BK23">
        <v>0</v>
      </c>
      <c r="BL23">
        <v>0</v>
      </c>
      <c r="BM23">
        <v>1</v>
      </c>
      <c r="BN23">
        <f t="shared" si="12"/>
        <v>24</v>
      </c>
      <c r="BO23">
        <f t="shared" si="13"/>
        <v>6</v>
      </c>
      <c r="BP23">
        <f t="shared" si="14"/>
        <v>30</v>
      </c>
      <c r="BQ23">
        <v>3</v>
      </c>
      <c r="BR23">
        <v>3</v>
      </c>
      <c r="BS23">
        <v>3</v>
      </c>
      <c r="BT23">
        <v>18</v>
      </c>
      <c r="BU23">
        <v>0</v>
      </c>
      <c r="BV23">
        <v>2</v>
      </c>
      <c r="BW23">
        <v>0</v>
      </c>
      <c r="BX23">
        <v>2</v>
      </c>
      <c r="BY23">
        <v>0</v>
      </c>
      <c r="BZ23">
        <v>0</v>
      </c>
      <c r="CA23">
        <v>26</v>
      </c>
      <c r="CB23">
        <v>5</v>
      </c>
      <c r="CC23">
        <v>31</v>
      </c>
      <c r="CD23">
        <v>2</v>
      </c>
      <c r="CE23">
        <v>0</v>
      </c>
      <c r="CF23">
        <v>0</v>
      </c>
      <c r="CG23">
        <v>14</v>
      </c>
      <c r="CH23">
        <v>0</v>
      </c>
      <c r="CI23">
        <v>6</v>
      </c>
      <c r="CJ23">
        <v>0</v>
      </c>
      <c r="CK23">
        <v>1</v>
      </c>
      <c r="CL23">
        <v>0</v>
      </c>
      <c r="CM23">
        <v>0</v>
      </c>
      <c r="CN23">
        <v>17</v>
      </c>
      <c r="CO23">
        <v>6</v>
      </c>
      <c r="CP23">
        <v>23</v>
      </c>
      <c r="CQ23" s="133">
        <v>3</v>
      </c>
      <c r="CR23" s="130">
        <v>1</v>
      </c>
      <c r="CS23" s="131">
        <v>1</v>
      </c>
      <c r="CT23" s="131">
        <v>11</v>
      </c>
      <c r="CU23" s="131">
        <v>1</v>
      </c>
      <c r="CV23" s="131">
        <v>6</v>
      </c>
      <c r="CW23" s="131"/>
      <c r="CX23" s="131">
        <v>0</v>
      </c>
      <c r="CY23" s="132"/>
      <c r="CZ23" s="132">
        <v>0</v>
      </c>
      <c r="DA23" s="129">
        <v>15</v>
      </c>
      <c r="DB23" s="131">
        <v>8</v>
      </c>
      <c r="DC23" s="132">
        <v>23</v>
      </c>
    </row>
    <row r="24" spans="2:107" x14ac:dyDescent="0.25">
      <c r="B24" t="s">
        <v>29</v>
      </c>
      <c r="C24" t="s">
        <v>30</v>
      </c>
      <c r="D24">
        <v>8</v>
      </c>
      <c r="E24">
        <v>5</v>
      </c>
      <c r="F24">
        <v>13</v>
      </c>
      <c r="G24">
        <v>21</v>
      </c>
      <c r="H24">
        <v>6</v>
      </c>
      <c r="I24">
        <v>13</v>
      </c>
      <c r="J24">
        <v>0</v>
      </c>
      <c r="K24">
        <v>0</v>
      </c>
      <c r="L24">
        <v>0</v>
      </c>
      <c r="M24">
        <v>0</v>
      </c>
      <c r="N24">
        <f t="shared" si="0"/>
        <v>42</v>
      </c>
      <c r="O24">
        <f t="shared" si="1"/>
        <v>24</v>
      </c>
      <c r="P24">
        <f t="shared" si="2"/>
        <v>66</v>
      </c>
      <c r="Q24">
        <v>3</v>
      </c>
      <c r="R24">
        <v>5</v>
      </c>
      <c r="S24">
        <v>13</v>
      </c>
      <c r="T24">
        <v>12</v>
      </c>
      <c r="U24">
        <v>3</v>
      </c>
      <c r="V24">
        <v>6</v>
      </c>
      <c r="W24">
        <v>0</v>
      </c>
      <c r="X24">
        <v>0</v>
      </c>
      <c r="Y24">
        <v>0</v>
      </c>
      <c r="Z24">
        <v>0</v>
      </c>
      <c r="AA24">
        <f t="shared" si="3"/>
        <v>28</v>
      </c>
      <c r="AB24">
        <f t="shared" si="4"/>
        <v>14</v>
      </c>
      <c r="AC24">
        <f t="shared" si="5"/>
        <v>42</v>
      </c>
      <c r="AD24">
        <v>1</v>
      </c>
      <c r="AE24">
        <v>2</v>
      </c>
      <c r="AF24">
        <v>11</v>
      </c>
      <c r="AG24">
        <v>7</v>
      </c>
      <c r="AH24">
        <v>3</v>
      </c>
      <c r="AI24">
        <v>10</v>
      </c>
      <c r="AJ24">
        <v>0</v>
      </c>
      <c r="AK24">
        <v>0</v>
      </c>
      <c r="AL24">
        <v>0</v>
      </c>
      <c r="AM24">
        <v>0</v>
      </c>
      <c r="AN24">
        <f t="shared" si="6"/>
        <v>19</v>
      </c>
      <c r="AO24">
        <f t="shared" si="7"/>
        <v>15</v>
      </c>
      <c r="AP24">
        <f t="shared" si="8"/>
        <v>34</v>
      </c>
      <c r="AQ24">
        <v>5</v>
      </c>
      <c r="AR24">
        <v>1</v>
      </c>
      <c r="AS24">
        <v>3</v>
      </c>
      <c r="AT24">
        <v>15</v>
      </c>
      <c r="AU24">
        <v>4</v>
      </c>
      <c r="AV24">
        <v>9</v>
      </c>
      <c r="AW24">
        <v>0</v>
      </c>
      <c r="AX24">
        <v>0</v>
      </c>
      <c r="AY24">
        <v>0</v>
      </c>
      <c r="AZ24">
        <v>0</v>
      </c>
      <c r="BA24">
        <f t="shared" si="9"/>
        <v>23</v>
      </c>
      <c r="BB24">
        <f t="shared" si="10"/>
        <v>14</v>
      </c>
      <c r="BC24">
        <f t="shared" si="11"/>
        <v>37</v>
      </c>
      <c r="BD24">
        <v>4</v>
      </c>
      <c r="BE24">
        <v>3</v>
      </c>
      <c r="BF24">
        <v>9</v>
      </c>
      <c r="BG24">
        <v>18</v>
      </c>
      <c r="BH24">
        <v>3</v>
      </c>
      <c r="BI24">
        <v>5</v>
      </c>
      <c r="BJ24">
        <v>0</v>
      </c>
      <c r="BK24">
        <v>0</v>
      </c>
      <c r="BL24">
        <v>0</v>
      </c>
      <c r="BM24">
        <v>0</v>
      </c>
      <c r="BN24">
        <f t="shared" si="12"/>
        <v>31</v>
      </c>
      <c r="BO24">
        <f t="shared" si="13"/>
        <v>11</v>
      </c>
      <c r="BP24">
        <f t="shared" si="14"/>
        <v>42</v>
      </c>
      <c r="BQ24">
        <v>5</v>
      </c>
      <c r="BR24">
        <v>2</v>
      </c>
      <c r="BS24">
        <v>14</v>
      </c>
      <c r="BT24">
        <v>18</v>
      </c>
      <c r="BU24">
        <v>2</v>
      </c>
      <c r="BV24">
        <v>7</v>
      </c>
      <c r="BW24">
        <v>0</v>
      </c>
      <c r="BX24">
        <v>0</v>
      </c>
      <c r="BY24">
        <v>0</v>
      </c>
      <c r="BZ24">
        <v>0</v>
      </c>
      <c r="CA24">
        <v>37</v>
      </c>
      <c r="CB24">
        <v>11</v>
      </c>
      <c r="CC24">
        <v>48</v>
      </c>
      <c r="CD24">
        <v>4</v>
      </c>
      <c r="CE24">
        <v>5</v>
      </c>
      <c r="CF24">
        <v>1</v>
      </c>
      <c r="CG24">
        <v>11</v>
      </c>
      <c r="CH24">
        <v>1</v>
      </c>
      <c r="CI24">
        <v>2</v>
      </c>
      <c r="CJ24">
        <v>0</v>
      </c>
      <c r="CK24">
        <v>0</v>
      </c>
      <c r="CL24">
        <v>0</v>
      </c>
      <c r="CM24">
        <v>0</v>
      </c>
      <c r="CN24">
        <v>16</v>
      </c>
      <c r="CO24">
        <v>8</v>
      </c>
      <c r="CP24">
        <v>24</v>
      </c>
      <c r="CQ24" s="133">
        <v>5</v>
      </c>
      <c r="CR24" s="130">
        <v>3</v>
      </c>
      <c r="CS24" s="131">
        <v>2</v>
      </c>
      <c r="CT24" s="131">
        <v>9</v>
      </c>
      <c r="CU24" s="131">
        <v>2</v>
      </c>
      <c r="CV24" s="131">
        <v>7</v>
      </c>
      <c r="CW24" s="131"/>
      <c r="CX24" s="131">
        <v>0</v>
      </c>
      <c r="CY24" s="132"/>
      <c r="CZ24" s="132">
        <v>0</v>
      </c>
      <c r="DA24" s="129">
        <v>16</v>
      </c>
      <c r="DB24" s="131">
        <v>12</v>
      </c>
      <c r="DC24" s="132">
        <v>28</v>
      </c>
    </row>
    <row r="25" spans="2:107" x14ac:dyDescent="0.25">
      <c r="C25" t="s">
        <v>31</v>
      </c>
      <c r="D25">
        <v>7</v>
      </c>
      <c r="E25">
        <v>3</v>
      </c>
      <c r="F25">
        <v>5</v>
      </c>
      <c r="G25">
        <v>31</v>
      </c>
      <c r="H25">
        <v>2</v>
      </c>
      <c r="I25">
        <v>5</v>
      </c>
      <c r="J25">
        <v>0</v>
      </c>
      <c r="K25">
        <v>0</v>
      </c>
      <c r="L25">
        <v>0</v>
      </c>
      <c r="M25">
        <v>0</v>
      </c>
      <c r="N25">
        <f t="shared" si="0"/>
        <v>43</v>
      </c>
      <c r="O25">
        <f t="shared" si="1"/>
        <v>10</v>
      </c>
      <c r="P25">
        <f t="shared" si="2"/>
        <v>53</v>
      </c>
      <c r="Q25">
        <v>3</v>
      </c>
      <c r="R25">
        <v>4</v>
      </c>
      <c r="S25">
        <v>9</v>
      </c>
      <c r="T25">
        <v>38</v>
      </c>
      <c r="U25">
        <v>1</v>
      </c>
      <c r="V25">
        <v>5</v>
      </c>
      <c r="W25">
        <v>0</v>
      </c>
      <c r="X25">
        <v>1</v>
      </c>
      <c r="Y25">
        <v>0</v>
      </c>
      <c r="Z25">
        <v>0</v>
      </c>
      <c r="AA25">
        <f t="shared" si="3"/>
        <v>50</v>
      </c>
      <c r="AB25">
        <f t="shared" si="4"/>
        <v>10</v>
      </c>
      <c r="AC25">
        <f t="shared" si="5"/>
        <v>60</v>
      </c>
      <c r="AD25">
        <v>7</v>
      </c>
      <c r="AE25">
        <v>1</v>
      </c>
      <c r="AF25">
        <v>14</v>
      </c>
      <c r="AG25">
        <v>29</v>
      </c>
      <c r="AH25">
        <v>2</v>
      </c>
      <c r="AI25">
        <v>5</v>
      </c>
      <c r="AJ25">
        <v>0</v>
      </c>
      <c r="AK25">
        <v>0</v>
      </c>
      <c r="AL25">
        <v>0</v>
      </c>
      <c r="AM25">
        <v>0</v>
      </c>
      <c r="AN25">
        <f t="shared" si="6"/>
        <v>50</v>
      </c>
      <c r="AO25">
        <f t="shared" si="7"/>
        <v>8</v>
      </c>
      <c r="AP25">
        <f t="shared" si="8"/>
        <v>58</v>
      </c>
      <c r="AQ25">
        <v>3</v>
      </c>
      <c r="AR25">
        <v>3</v>
      </c>
      <c r="AS25">
        <v>7</v>
      </c>
      <c r="AT25">
        <v>23</v>
      </c>
      <c r="AU25">
        <v>0</v>
      </c>
      <c r="AV25">
        <v>4</v>
      </c>
      <c r="AW25">
        <v>0</v>
      </c>
      <c r="AX25">
        <v>0</v>
      </c>
      <c r="AY25">
        <v>0</v>
      </c>
      <c r="AZ25">
        <v>0</v>
      </c>
      <c r="BA25">
        <f t="shared" si="9"/>
        <v>33</v>
      </c>
      <c r="BB25">
        <f t="shared" si="10"/>
        <v>7</v>
      </c>
      <c r="BC25">
        <f t="shared" si="11"/>
        <v>40</v>
      </c>
      <c r="BD25">
        <v>4</v>
      </c>
      <c r="BE25">
        <v>3</v>
      </c>
      <c r="BF25">
        <v>12</v>
      </c>
      <c r="BG25">
        <v>23</v>
      </c>
      <c r="BH25">
        <v>2</v>
      </c>
      <c r="BI25">
        <v>6</v>
      </c>
      <c r="BJ25">
        <v>0</v>
      </c>
      <c r="BK25">
        <v>0</v>
      </c>
      <c r="BL25">
        <v>0</v>
      </c>
      <c r="BM25">
        <v>0</v>
      </c>
      <c r="BN25">
        <f t="shared" si="12"/>
        <v>39</v>
      </c>
      <c r="BO25">
        <f t="shared" si="13"/>
        <v>11</v>
      </c>
      <c r="BP25">
        <f t="shared" si="14"/>
        <v>50</v>
      </c>
      <c r="BQ25">
        <v>6</v>
      </c>
      <c r="BR25">
        <v>1</v>
      </c>
      <c r="BS25">
        <v>10</v>
      </c>
      <c r="BT25">
        <v>16</v>
      </c>
      <c r="BU25">
        <v>0</v>
      </c>
      <c r="BV25">
        <v>5</v>
      </c>
      <c r="BW25">
        <v>0</v>
      </c>
      <c r="BX25">
        <v>0</v>
      </c>
      <c r="BY25">
        <v>0</v>
      </c>
      <c r="BZ25">
        <v>0</v>
      </c>
      <c r="CA25">
        <v>32</v>
      </c>
      <c r="CB25">
        <v>6</v>
      </c>
      <c r="CC25">
        <v>38</v>
      </c>
      <c r="CD25">
        <v>1</v>
      </c>
      <c r="CE25">
        <v>2</v>
      </c>
      <c r="CF25">
        <v>7</v>
      </c>
      <c r="CG25">
        <v>19</v>
      </c>
      <c r="CH25">
        <v>2</v>
      </c>
      <c r="CI25">
        <v>3</v>
      </c>
      <c r="CJ25">
        <v>0</v>
      </c>
      <c r="CK25">
        <v>0</v>
      </c>
      <c r="CL25">
        <v>0</v>
      </c>
      <c r="CM25">
        <v>0</v>
      </c>
      <c r="CN25">
        <v>27</v>
      </c>
      <c r="CO25">
        <v>7</v>
      </c>
      <c r="CP25">
        <v>34</v>
      </c>
      <c r="CQ25" s="133">
        <v>1</v>
      </c>
      <c r="CR25" s="130">
        <v>4</v>
      </c>
      <c r="CS25" s="131">
        <v>6</v>
      </c>
      <c r="CT25" s="131">
        <v>14</v>
      </c>
      <c r="CU25" s="131">
        <v>1</v>
      </c>
      <c r="CV25" s="131">
        <v>4</v>
      </c>
      <c r="CW25" s="131"/>
      <c r="CX25" s="131">
        <v>0</v>
      </c>
      <c r="CY25" s="132"/>
      <c r="CZ25" s="132">
        <v>0</v>
      </c>
      <c r="DA25" s="129">
        <v>21</v>
      </c>
      <c r="DB25" s="131">
        <v>9</v>
      </c>
      <c r="DC25" s="132">
        <v>30</v>
      </c>
    </row>
    <row r="26" spans="2:107" x14ac:dyDescent="0.25">
      <c r="C26" t="s">
        <v>90</v>
      </c>
      <c r="D26">
        <v>15</v>
      </c>
      <c r="E26">
        <v>8</v>
      </c>
      <c r="F26">
        <v>18</v>
      </c>
      <c r="G26">
        <v>52</v>
      </c>
      <c r="H26">
        <v>8</v>
      </c>
      <c r="I26">
        <v>18</v>
      </c>
      <c r="J26">
        <v>0</v>
      </c>
      <c r="K26">
        <v>0</v>
      </c>
      <c r="L26">
        <v>0</v>
      </c>
      <c r="M26">
        <v>0</v>
      </c>
      <c r="N26">
        <f t="shared" si="0"/>
        <v>85</v>
      </c>
      <c r="O26">
        <f t="shared" si="1"/>
        <v>34</v>
      </c>
      <c r="P26">
        <f t="shared" si="2"/>
        <v>119</v>
      </c>
      <c r="Q26">
        <v>6</v>
      </c>
      <c r="R26">
        <v>9</v>
      </c>
      <c r="S26">
        <v>22</v>
      </c>
      <c r="T26">
        <v>50</v>
      </c>
      <c r="U26">
        <v>4</v>
      </c>
      <c r="V26">
        <v>11</v>
      </c>
      <c r="W26">
        <v>0</v>
      </c>
      <c r="X26">
        <v>1</v>
      </c>
      <c r="Y26">
        <v>0</v>
      </c>
      <c r="Z26">
        <v>0</v>
      </c>
      <c r="AA26">
        <f t="shared" si="3"/>
        <v>78</v>
      </c>
      <c r="AB26">
        <f t="shared" si="4"/>
        <v>24</v>
      </c>
      <c r="AC26">
        <f t="shared" si="5"/>
        <v>102</v>
      </c>
      <c r="AD26">
        <v>8</v>
      </c>
      <c r="AE26">
        <v>3</v>
      </c>
      <c r="AF26">
        <v>25</v>
      </c>
      <c r="AG26">
        <v>36</v>
      </c>
      <c r="AH26">
        <v>5</v>
      </c>
      <c r="AI26">
        <v>15</v>
      </c>
      <c r="AJ26">
        <v>0</v>
      </c>
      <c r="AK26">
        <v>0</v>
      </c>
      <c r="AL26">
        <v>0</v>
      </c>
      <c r="AM26">
        <v>0</v>
      </c>
      <c r="AN26">
        <f t="shared" si="6"/>
        <v>69</v>
      </c>
      <c r="AO26">
        <f t="shared" si="7"/>
        <v>23</v>
      </c>
      <c r="AP26">
        <f t="shared" si="8"/>
        <v>92</v>
      </c>
      <c r="AQ26">
        <v>8</v>
      </c>
      <c r="AR26">
        <v>4</v>
      </c>
      <c r="AS26">
        <v>10</v>
      </c>
      <c r="AT26">
        <v>38</v>
      </c>
      <c r="AU26">
        <v>4</v>
      </c>
      <c r="AV26">
        <v>13</v>
      </c>
      <c r="AW26">
        <v>0</v>
      </c>
      <c r="AX26">
        <v>0</v>
      </c>
      <c r="AY26">
        <v>0</v>
      </c>
      <c r="AZ26">
        <v>0</v>
      </c>
      <c r="BA26">
        <f t="shared" si="9"/>
        <v>56</v>
      </c>
      <c r="BB26">
        <f t="shared" si="10"/>
        <v>21</v>
      </c>
      <c r="BC26">
        <f t="shared" si="11"/>
        <v>77</v>
      </c>
      <c r="BD26">
        <v>8</v>
      </c>
      <c r="BE26">
        <v>6</v>
      </c>
      <c r="BF26">
        <v>21</v>
      </c>
      <c r="BG26">
        <v>41</v>
      </c>
      <c r="BH26">
        <v>5</v>
      </c>
      <c r="BI26">
        <v>11</v>
      </c>
      <c r="BJ26">
        <v>0</v>
      </c>
      <c r="BK26">
        <v>0</v>
      </c>
      <c r="BL26">
        <v>0</v>
      </c>
      <c r="BM26">
        <v>0</v>
      </c>
      <c r="BN26">
        <f t="shared" si="12"/>
        <v>70</v>
      </c>
      <c r="BO26">
        <f t="shared" si="13"/>
        <v>22</v>
      </c>
      <c r="BP26">
        <f t="shared" si="14"/>
        <v>92</v>
      </c>
      <c r="BQ26">
        <v>11</v>
      </c>
      <c r="BR26">
        <v>3</v>
      </c>
      <c r="BS26">
        <v>24</v>
      </c>
      <c r="BT26">
        <v>34</v>
      </c>
      <c r="BU26">
        <v>2</v>
      </c>
      <c r="BV26">
        <v>12</v>
      </c>
      <c r="BW26">
        <v>0</v>
      </c>
      <c r="BX26">
        <v>0</v>
      </c>
      <c r="BY26">
        <v>0</v>
      </c>
      <c r="BZ26">
        <v>0</v>
      </c>
      <c r="CA26">
        <v>69</v>
      </c>
      <c r="CB26">
        <v>17</v>
      </c>
      <c r="CC26">
        <v>86</v>
      </c>
      <c r="CD26">
        <v>5</v>
      </c>
      <c r="CE26">
        <v>7</v>
      </c>
      <c r="CF26">
        <v>8</v>
      </c>
      <c r="CG26">
        <v>30</v>
      </c>
      <c r="CH26">
        <v>3</v>
      </c>
      <c r="CI26">
        <v>5</v>
      </c>
      <c r="CJ26">
        <v>0</v>
      </c>
      <c r="CK26">
        <v>0</v>
      </c>
      <c r="CL26">
        <v>0</v>
      </c>
      <c r="CM26">
        <v>0</v>
      </c>
      <c r="CN26" s="98">
        <v>43</v>
      </c>
      <c r="CO26" s="98">
        <v>15</v>
      </c>
      <c r="CP26" s="98">
        <v>58</v>
      </c>
      <c r="CQ26" s="133">
        <v>6</v>
      </c>
      <c r="CR26" s="130">
        <v>7</v>
      </c>
      <c r="CS26" s="131">
        <v>8</v>
      </c>
      <c r="CT26" s="131">
        <v>23</v>
      </c>
      <c r="CU26" s="131">
        <v>3</v>
      </c>
      <c r="CV26" s="131">
        <v>11</v>
      </c>
      <c r="CW26" s="131"/>
      <c r="CX26" s="131">
        <v>0</v>
      </c>
      <c r="CY26" s="132"/>
      <c r="CZ26" s="132">
        <v>0</v>
      </c>
      <c r="DA26" s="129">
        <v>37</v>
      </c>
      <c r="DB26" s="131">
        <v>21</v>
      </c>
      <c r="DC26" s="132">
        <v>58</v>
      </c>
    </row>
    <row r="27" spans="2:107" x14ac:dyDescent="0.25">
      <c r="B27" t="s">
        <v>32</v>
      </c>
      <c r="C27" t="s">
        <v>33</v>
      </c>
      <c r="D27">
        <v>2</v>
      </c>
      <c r="E27">
        <v>0</v>
      </c>
      <c r="F27">
        <v>1</v>
      </c>
      <c r="G27">
        <v>3</v>
      </c>
      <c r="H27">
        <v>1</v>
      </c>
      <c r="I27">
        <v>0</v>
      </c>
      <c r="J27">
        <v>0</v>
      </c>
      <c r="K27">
        <v>0</v>
      </c>
      <c r="L27">
        <v>0</v>
      </c>
      <c r="M27">
        <v>0</v>
      </c>
      <c r="N27">
        <f t="shared" si="0"/>
        <v>6</v>
      </c>
      <c r="O27">
        <f t="shared" si="1"/>
        <v>1</v>
      </c>
      <c r="P27">
        <f t="shared" si="2"/>
        <v>7</v>
      </c>
      <c r="Q27">
        <v>1</v>
      </c>
      <c r="R27">
        <v>0</v>
      </c>
      <c r="S27">
        <v>1</v>
      </c>
      <c r="T27">
        <v>2</v>
      </c>
      <c r="U27">
        <v>0</v>
      </c>
      <c r="V27">
        <v>1</v>
      </c>
      <c r="W27">
        <v>0</v>
      </c>
      <c r="X27">
        <v>0</v>
      </c>
      <c r="Y27">
        <v>0</v>
      </c>
      <c r="Z27">
        <v>0</v>
      </c>
      <c r="AA27">
        <f t="shared" si="3"/>
        <v>4</v>
      </c>
      <c r="AB27">
        <f t="shared" si="4"/>
        <v>1</v>
      </c>
      <c r="AC27">
        <f t="shared" si="5"/>
        <v>5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3</v>
      </c>
      <c r="AJ27">
        <v>0</v>
      </c>
      <c r="AK27">
        <v>0</v>
      </c>
      <c r="AL27">
        <v>0</v>
      </c>
      <c r="AM27">
        <v>0</v>
      </c>
      <c r="AN27">
        <f t="shared" si="6"/>
        <v>0</v>
      </c>
      <c r="AO27">
        <f t="shared" si="7"/>
        <v>3</v>
      </c>
      <c r="AP27">
        <f t="shared" si="8"/>
        <v>3</v>
      </c>
      <c r="AQ27">
        <v>0</v>
      </c>
      <c r="AR27">
        <v>0</v>
      </c>
      <c r="AS27">
        <v>1</v>
      </c>
      <c r="AT27">
        <v>2</v>
      </c>
      <c r="AU27">
        <v>1</v>
      </c>
      <c r="AV27">
        <v>1</v>
      </c>
      <c r="AW27">
        <v>0</v>
      </c>
      <c r="AX27">
        <v>0</v>
      </c>
      <c r="AY27">
        <v>0</v>
      </c>
      <c r="AZ27">
        <v>0</v>
      </c>
      <c r="BA27">
        <f t="shared" si="9"/>
        <v>3</v>
      </c>
      <c r="BB27">
        <f t="shared" si="10"/>
        <v>2</v>
      </c>
      <c r="BC27">
        <f t="shared" si="11"/>
        <v>5</v>
      </c>
      <c r="BD27">
        <v>0</v>
      </c>
      <c r="BE27">
        <v>0</v>
      </c>
      <c r="BF27">
        <v>0</v>
      </c>
      <c r="BG27">
        <v>4</v>
      </c>
      <c r="BH27">
        <v>0</v>
      </c>
      <c r="BI27">
        <v>3</v>
      </c>
      <c r="BJ27">
        <v>0</v>
      </c>
      <c r="BK27">
        <v>0</v>
      </c>
      <c r="BL27">
        <v>0</v>
      </c>
      <c r="BM27">
        <v>0</v>
      </c>
      <c r="BN27">
        <f t="shared" si="12"/>
        <v>4</v>
      </c>
      <c r="BO27">
        <f t="shared" si="13"/>
        <v>3</v>
      </c>
      <c r="BP27">
        <f t="shared" si="14"/>
        <v>7</v>
      </c>
      <c r="BQ27">
        <v>0</v>
      </c>
      <c r="BR27">
        <v>1</v>
      </c>
      <c r="BS27">
        <v>1</v>
      </c>
      <c r="BT27">
        <v>3</v>
      </c>
      <c r="BU27">
        <v>0</v>
      </c>
      <c r="BV27">
        <v>1</v>
      </c>
      <c r="BW27">
        <v>0</v>
      </c>
      <c r="BX27">
        <v>0</v>
      </c>
      <c r="BY27">
        <v>0</v>
      </c>
      <c r="BZ27">
        <v>0</v>
      </c>
      <c r="CA27">
        <v>4</v>
      </c>
      <c r="CB27">
        <v>2</v>
      </c>
      <c r="CC27">
        <v>6</v>
      </c>
      <c r="CD27">
        <v>0</v>
      </c>
      <c r="CE27">
        <v>1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1</v>
      </c>
      <c r="CP27">
        <v>1</v>
      </c>
      <c r="CQ27" s="133">
        <v>0</v>
      </c>
      <c r="CR27" s="130">
        <v>0</v>
      </c>
      <c r="CS27" s="131">
        <v>0</v>
      </c>
      <c r="CT27" s="131">
        <v>1</v>
      </c>
      <c r="CU27" s="131">
        <v>0</v>
      </c>
      <c r="CV27" s="131">
        <v>1</v>
      </c>
      <c r="CW27" s="131"/>
      <c r="CX27" s="131">
        <v>0</v>
      </c>
      <c r="CY27" s="132"/>
      <c r="CZ27" s="132">
        <v>0</v>
      </c>
      <c r="DA27" s="129">
        <v>1</v>
      </c>
      <c r="DB27" s="131">
        <v>1</v>
      </c>
      <c r="DC27" s="132">
        <v>2</v>
      </c>
    </row>
    <row r="28" spans="2:107" x14ac:dyDescent="0.25">
      <c r="C28" t="s">
        <v>34</v>
      </c>
      <c r="D28">
        <v>1</v>
      </c>
      <c r="E28">
        <v>0</v>
      </c>
      <c r="F28">
        <v>0</v>
      </c>
      <c r="G28">
        <v>6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f t="shared" si="0"/>
        <v>7</v>
      </c>
      <c r="O28">
        <f t="shared" si="1"/>
        <v>0</v>
      </c>
      <c r="P28">
        <f t="shared" si="2"/>
        <v>7</v>
      </c>
      <c r="Q28">
        <v>1</v>
      </c>
      <c r="R28">
        <v>0</v>
      </c>
      <c r="S28">
        <v>1</v>
      </c>
      <c r="T28">
        <v>4</v>
      </c>
      <c r="U28">
        <v>0</v>
      </c>
      <c r="V28">
        <v>0</v>
      </c>
      <c r="W28">
        <v>1</v>
      </c>
      <c r="X28">
        <v>0</v>
      </c>
      <c r="Y28">
        <v>0</v>
      </c>
      <c r="Z28">
        <v>0</v>
      </c>
      <c r="AA28">
        <f t="shared" si="3"/>
        <v>6</v>
      </c>
      <c r="AB28">
        <f t="shared" si="4"/>
        <v>0</v>
      </c>
      <c r="AC28">
        <f t="shared" si="5"/>
        <v>6</v>
      </c>
      <c r="AD28">
        <v>1</v>
      </c>
      <c r="AE28">
        <v>1</v>
      </c>
      <c r="AF28">
        <v>0</v>
      </c>
      <c r="AG28">
        <v>5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f t="shared" si="6"/>
        <v>6</v>
      </c>
      <c r="AO28">
        <f t="shared" si="7"/>
        <v>1</v>
      </c>
      <c r="AP28">
        <f t="shared" si="8"/>
        <v>7</v>
      </c>
      <c r="AQ28">
        <v>0</v>
      </c>
      <c r="AR28">
        <v>0</v>
      </c>
      <c r="AS28">
        <v>0</v>
      </c>
      <c r="AT28">
        <v>3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f t="shared" si="9"/>
        <v>3</v>
      </c>
      <c r="BB28">
        <f t="shared" si="10"/>
        <v>0</v>
      </c>
      <c r="BC28">
        <f t="shared" si="11"/>
        <v>3</v>
      </c>
      <c r="BD28">
        <v>0</v>
      </c>
      <c r="BE28">
        <v>0</v>
      </c>
      <c r="BF28">
        <v>1</v>
      </c>
      <c r="BG28">
        <v>4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f t="shared" si="12"/>
        <v>5</v>
      </c>
      <c r="BO28">
        <f t="shared" si="13"/>
        <v>0</v>
      </c>
      <c r="BP28">
        <f t="shared" si="14"/>
        <v>5</v>
      </c>
      <c r="BQ28">
        <v>1</v>
      </c>
      <c r="BR28">
        <v>0</v>
      </c>
      <c r="BS28">
        <v>0</v>
      </c>
      <c r="BT28">
        <v>4</v>
      </c>
      <c r="BU28">
        <v>0</v>
      </c>
      <c r="BV28">
        <v>1</v>
      </c>
      <c r="BW28">
        <v>0</v>
      </c>
      <c r="BX28">
        <v>0</v>
      </c>
      <c r="BY28">
        <v>0</v>
      </c>
      <c r="BZ28">
        <v>0</v>
      </c>
      <c r="CA28">
        <v>5</v>
      </c>
      <c r="CB28">
        <v>1</v>
      </c>
      <c r="CC28">
        <v>6</v>
      </c>
      <c r="CD28">
        <v>1</v>
      </c>
      <c r="CE28">
        <v>0</v>
      </c>
      <c r="CF28">
        <v>1</v>
      </c>
      <c r="CG28">
        <v>1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3</v>
      </c>
      <c r="CO28">
        <v>0</v>
      </c>
      <c r="CP28">
        <v>3</v>
      </c>
      <c r="CQ28" s="133"/>
      <c r="CR28" s="130"/>
      <c r="CS28" s="131"/>
      <c r="CT28" s="131"/>
      <c r="CU28" s="131"/>
      <c r="CV28" s="131"/>
      <c r="CW28" s="131"/>
      <c r="CX28" s="131"/>
      <c r="CY28" s="132"/>
      <c r="CZ28" s="132"/>
      <c r="DA28" s="129"/>
      <c r="DB28" s="131"/>
      <c r="DC28" s="132"/>
    </row>
    <row r="29" spans="2:107" x14ac:dyDescent="0.25">
      <c r="C29" t="s">
        <v>35</v>
      </c>
      <c r="D29">
        <v>0</v>
      </c>
      <c r="E29">
        <v>2</v>
      </c>
      <c r="F29">
        <v>1</v>
      </c>
      <c r="G29">
        <v>13</v>
      </c>
      <c r="H29">
        <v>0</v>
      </c>
      <c r="I29">
        <v>6</v>
      </c>
      <c r="J29">
        <v>0</v>
      </c>
      <c r="K29">
        <v>0</v>
      </c>
      <c r="L29">
        <v>0</v>
      </c>
      <c r="M29">
        <v>0</v>
      </c>
      <c r="N29">
        <f t="shared" si="0"/>
        <v>14</v>
      </c>
      <c r="O29">
        <f t="shared" si="1"/>
        <v>8</v>
      </c>
      <c r="P29">
        <f t="shared" si="2"/>
        <v>22</v>
      </c>
      <c r="Q29">
        <v>4</v>
      </c>
      <c r="R29">
        <v>1</v>
      </c>
      <c r="S29">
        <v>2</v>
      </c>
      <c r="T29">
        <v>10</v>
      </c>
      <c r="U29">
        <v>1</v>
      </c>
      <c r="V29">
        <v>5</v>
      </c>
      <c r="W29">
        <v>0</v>
      </c>
      <c r="X29">
        <v>1</v>
      </c>
      <c r="Y29">
        <v>0</v>
      </c>
      <c r="Z29">
        <v>0</v>
      </c>
      <c r="AA29">
        <f t="shared" si="3"/>
        <v>16</v>
      </c>
      <c r="AB29">
        <f t="shared" si="4"/>
        <v>7</v>
      </c>
      <c r="AC29">
        <f t="shared" si="5"/>
        <v>23</v>
      </c>
      <c r="AD29">
        <v>2</v>
      </c>
      <c r="AE29">
        <v>1</v>
      </c>
      <c r="AF29">
        <v>4</v>
      </c>
      <c r="AG29">
        <v>7</v>
      </c>
      <c r="AH29">
        <v>0</v>
      </c>
      <c r="AI29">
        <v>9</v>
      </c>
      <c r="AJ29">
        <v>0</v>
      </c>
      <c r="AK29">
        <v>0</v>
      </c>
      <c r="AL29">
        <v>0</v>
      </c>
      <c r="AM29">
        <v>0</v>
      </c>
      <c r="AN29">
        <f t="shared" si="6"/>
        <v>13</v>
      </c>
      <c r="AO29">
        <f t="shared" si="7"/>
        <v>10</v>
      </c>
      <c r="AP29">
        <f t="shared" si="8"/>
        <v>23</v>
      </c>
      <c r="AQ29">
        <v>5</v>
      </c>
      <c r="AR29">
        <v>1</v>
      </c>
      <c r="AS29">
        <v>2</v>
      </c>
      <c r="AT29">
        <v>6</v>
      </c>
      <c r="AU29">
        <v>1</v>
      </c>
      <c r="AV29">
        <v>9</v>
      </c>
      <c r="AW29">
        <v>0</v>
      </c>
      <c r="AX29">
        <v>0</v>
      </c>
      <c r="AY29">
        <v>0</v>
      </c>
      <c r="AZ29">
        <v>0</v>
      </c>
      <c r="BA29">
        <f t="shared" si="9"/>
        <v>13</v>
      </c>
      <c r="BB29">
        <f t="shared" si="10"/>
        <v>11</v>
      </c>
      <c r="BC29">
        <f t="shared" si="11"/>
        <v>24</v>
      </c>
      <c r="BD29">
        <v>0</v>
      </c>
      <c r="BE29">
        <v>0</v>
      </c>
      <c r="BF29">
        <v>1</v>
      </c>
      <c r="BG29">
        <v>8</v>
      </c>
      <c r="BH29">
        <v>2</v>
      </c>
      <c r="BI29">
        <v>7</v>
      </c>
      <c r="BJ29">
        <v>0</v>
      </c>
      <c r="BK29">
        <v>0</v>
      </c>
      <c r="BL29">
        <v>0</v>
      </c>
      <c r="BM29">
        <v>0</v>
      </c>
      <c r="BN29">
        <f t="shared" si="12"/>
        <v>9</v>
      </c>
      <c r="BO29">
        <f t="shared" si="13"/>
        <v>9</v>
      </c>
      <c r="BP29">
        <f t="shared" si="14"/>
        <v>18</v>
      </c>
      <c r="BQ29">
        <v>3</v>
      </c>
      <c r="BR29">
        <v>4</v>
      </c>
      <c r="BS29">
        <v>1</v>
      </c>
      <c r="BT29">
        <v>4</v>
      </c>
      <c r="BU29">
        <v>0</v>
      </c>
      <c r="BV29">
        <v>5</v>
      </c>
      <c r="BW29">
        <v>0</v>
      </c>
      <c r="BX29">
        <v>0</v>
      </c>
      <c r="BY29">
        <v>0</v>
      </c>
      <c r="BZ29">
        <v>0</v>
      </c>
      <c r="CA29">
        <v>8</v>
      </c>
      <c r="CB29">
        <v>9</v>
      </c>
      <c r="CC29">
        <v>17</v>
      </c>
      <c r="CD29">
        <v>1</v>
      </c>
      <c r="CE29">
        <v>1</v>
      </c>
      <c r="CF29">
        <v>0</v>
      </c>
      <c r="CG29">
        <v>6</v>
      </c>
      <c r="CH29">
        <v>0</v>
      </c>
      <c r="CI29">
        <v>3</v>
      </c>
      <c r="CJ29">
        <v>0</v>
      </c>
      <c r="CK29">
        <v>0</v>
      </c>
      <c r="CL29">
        <v>0</v>
      </c>
      <c r="CM29">
        <v>0</v>
      </c>
      <c r="CN29">
        <v>7</v>
      </c>
      <c r="CO29">
        <v>4</v>
      </c>
      <c r="CP29">
        <v>11</v>
      </c>
      <c r="CQ29" s="133">
        <v>4</v>
      </c>
      <c r="CR29" s="130">
        <v>2</v>
      </c>
      <c r="CS29" s="131">
        <v>1</v>
      </c>
      <c r="CT29" s="131">
        <v>6</v>
      </c>
      <c r="CU29" s="131">
        <v>0</v>
      </c>
      <c r="CV29" s="131">
        <v>1</v>
      </c>
      <c r="CW29" s="131"/>
      <c r="CX29" s="131">
        <v>0</v>
      </c>
      <c r="CY29" s="132"/>
      <c r="CZ29" s="132">
        <v>0</v>
      </c>
      <c r="DA29" s="129">
        <v>11</v>
      </c>
      <c r="DB29" s="131">
        <v>3</v>
      </c>
      <c r="DC29" s="132">
        <v>14</v>
      </c>
    </row>
    <row r="30" spans="2:107" x14ac:dyDescent="0.25">
      <c r="C30" t="s">
        <v>36</v>
      </c>
      <c r="D30">
        <v>0</v>
      </c>
      <c r="E30">
        <v>0</v>
      </c>
      <c r="F30">
        <v>1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f t="shared" si="0"/>
        <v>1</v>
      </c>
      <c r="O30">
        <f t="shared" si="1"/>
        <v>0</v>
      </c>
      <c r="P30">
        <f t="shared" si="2"/>
        <v>1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f t="shared" si="3"/>
        <v>0</v>
      </c>
      <c r="AB30">
        <f t="shared" si="4"/>
        <v>0</v>
      </c>
      <c r="AC30">
        <f t="shared" si="5"/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f t="shared" si="6"/>
        <v>0</v>
      </c>
      <c r="AO30">
        <f t="shared" si="7"/>
        <v>0</v>
      </c>
      <c r="AP30">
        <f t="shared" si="8"/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f t="shared" si="9"/>
        <v>0</v>
      </c>
      <c r="BB30">
        <f t="shared" si="10"/>
        <v>0</v>
      </c>
      <c r="BC30">
        <f t="shared" si="11"/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f t="shared" si="12"/>
        <v>0</v>
      </c>
      <c r="BO30">
        <f t="shared" si="13"/>
        <v>0</v>
      </c>
      <c r="BP30">
        <f t="shared" si="14"/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Q30" s="133"/>
      <c r="CR30" s="130"/>
      <c r="CS30" s="131"/>
      <c r="CT30" s="131"/>
      <c r="CU30" s="131"/>
      <c r="CV30" s="131"/>
      <c r="CW30" s="131"/>
      <c r="CX30" s="131"/>
      <c r="CY30" s="132"/>
      <c r="CZ30" s="132"/>
      <c r="DA30" s="129"/>
      <c r="DB30" s="131"/>
      <c r="DC30" s="132"/>
    </row>
    <row r="31" spans="2:107" x14ac:dyDescent="0.25">
      <c r="C31" t="s">
        <v>32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f t="shared" si="0"/>
        <v>0</v>
      </c>
      <c r="O31">
        <f t="shared" si="1"/>
        <v>0</v>
      </c>
      <c r="P31">
        <f t="shared" si="2"/>
        <v>0</v>
      </c>
      <c r="Q31">
        <v>1</v>
      </c>
      <c r="R31">
        <v>0</v>
      </c>
      <c r="S31">
        <v>0</v>
      </c>
      <c r="T31">
        <v>1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f t="shared" si="3"/>
        <v>2</v>
      </c>
      <c r="AB31">
        <f t="shared" si="4"/>
        <v>0</v>
      </c>
      <c r="AC31">
        <f t="shared" si="5"/>
        <v>2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f t="shared" si="6"/>
        <v>0</v>
      </c>
      <c r="AO31">
        <f t="shared" si="7"/>
        <v>0</v>
      </c>
      <c r="AP31">
        <f t="shared" si="8"/>
        <v>0</v>
      </c>
      <c r="AQ31">
        <v>1</v>
      </c>
      <c r="AR31">
        <v>0</v>
      </c>
      <c r="AS31">
        <v>0</v>
      </c>
      <c r="AT31">
        <v>2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f t="shared" si="9"/>
        <v>3</v>
      </c>
      <c r="BB31">
        <f t="shared" si="10"/>
        <v>0</v>
      </c>
      <c r="BC31">
        <f t="shared" si="11"/>
        <v>3</v>
      </c>
      <c r="BD31">
        <v>2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f t="shared" si="12"/>
        <v>2</v>
      </c>
      <c r="BO31">
        <f t="shared" si="13"/>
        <v>0</v>
      </c>
      <c r="BP31">
        <f t="shared" si="14"/>
        <v>2</v>
      </c>
      <c r="BQ31">
        <v>1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1</v>
      </c>
      <c r="CB31">
        <v>0</v>
      </c>
      <c r="CC31">
        <v>1</v>
      </c>
      <c r="CD31">
        <v>0</v>
      </c>
      <c r="CE31">
        <v>0</v>
      </c>
      <c r="CF31">
        <v>1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1</v>
      </c>
      <c r="CO31">
        <v>0</v>
      </c>
      <c r="CP31">
        <v>1</v>
      </c>
      <c r="CQ31" s="133">
        <v>0</v>
      </c>
      <c r="CR31" s="130">
        <v>0</v>
      </c>
      <c r="CS31" s="131">
        <v>0</v>
      </c>
      <c r="CT31" s="131">
        <v>0</v>
      </c>
      <c r="CU31" s="131">
        <v>0</v>
      </c>
      <c r="CV31" s="131">
        <v>1</v>
      </c>
      <c r="CW31" s="131"/>
      <c r="CX31" s="131">
        <v>0</v>
      </c>
      <c r="CY31" s="132"/>
      <c r="CZ31" s="132">
        <v>0</v>
      </c>
      <c r="DA31" s="129">
        <v>0</v>
      </c>
      <c r="DB31" s="131">
        <v>1</v>
      </c>
      <c r="DC31" s="132">
        <v>1</v>
      </c>
    </row>
    <row r="32" spans="2:107" x14ac:dyDescent="0.25">
      <c r="C32" t="s">
        <v>37</v>
      </c>
      <c r="D32">
        <v>0</v>
      </c>
      <c r="E32">
        <v>4</v>
      </c>
      <c r="F32">
        <v>3</v>
      </c>
      <c r="G32">
        <v>10</v>
      </c>
      <c r="H32">
        <v>1</v>
      </c>
      <c r="I32">
        <v>6</v>
      </c>
      <c r="J32">
        <v>0</v>
      </c>
      <c r="K32">
        <v>0</v>
      </c>
      <c r="L32">
        <v>0</v>
      </c>
      <c r="M32">
        <v>0</v>
      </c>
      <c r="N32">
        <f t="shared" si="0"/>
        <v>13</v>
      </c>
      <c r="O32">
        <f t="shared" si="1"/>
        <v>11</v>
      </c>
      <c r="P32">
        <f t="shared" si="2"/>
        <v>24</v>
      </c>
      <c r="Q32">
        <v>1</v>
      </c>
      <c r="R32">
        <v>2</v>
      </c>
      <c r="S32">
        <v>2</v>
      </c>
      <c r="T32">
        <v>11</v>
      </c>
      <c r="U32">
        <v>0</v>
      </c>
      <c r="V32">
        <v>4</v>
      </c>
      <c r="W32">
        <v>0</v>
      </c>
      <c r="X32">
        <v>0</v>
      </c>
      <c r="Y32">
        <v>0</v>
      </c>
      <c r="Z32">
        <v>0</v>
      </c>
      <c r="AA32">
        <f t="shared" si="3"/>
        <v>14</v>
      </c>
      <c r="AB32">
        <f t="shared" si="4"/>
        <v>6</v>
      </c>
      <c r="AC32">
        <f t="shared" si="5"/>
        <v>20</v>
      </c>
      <c r="AD32">
        <v>3</v>
      </c>
      <c r="AE32">
        <v>1</v>
      </c>
      <c r="AF32">
        <v>1</v>
      </c>
      <c r="AG32">
        <v>9</v>
      </c>
      <c r="AH32">
        <v>3</v>
      </c>
      <c r="AI32">
        <v>3</v>
      </c>
      <c r="AJ32">
        <v>0</v>
      </c>
      <c r="AK32">
        <v>0</v>
      </c>
      <c r="AL32">
        <v>0</v>
      </c>
      <c r="AM32">
        <v>0</v>
      </c>
      <c r="AN32">
        <f t="shared" si="6"/>
        <v>13</v>
      </c>
      <c r="AO32">
        <f t="shared" si="7"/>
        <v>7</v>
      </c>
      <c r="AP32">
        <f t="shared" si="8"/>
        <v>20</v>
      </c>
      <c r="AQ32">
        <v>2</v>
      </c>
      <c r="AR32">
        <v>0</v>
      </c>
      <c r="AS32">
        <v>8</v>
      </c>
      <c r="AT32">
        <v>4</v>
      </c>
      <c r="AU32">
        <v>0</v>
      </c>
      <c r="AV32">
        <v>5</v>
      </c>
      <c r="AW32">
        <v>0</v>
      </c>
      <c r="AX32">
        <v>0</v>
      </c>
      <c r="AY32">
        <v>0</v>
      </c>
      <c r="AZ32">
        <v>0</v>
      </c>
      <c r="BA32">
        <f t="shared" si="9"/>
        <v>14</v>
      </c>
      <c r="BB32">
        <f t="shared" si="10"/>
        <v>5</v>
      </c>
      <c r="BC32">
        <f t="shared" si="11"/>
        <v>19</v>
      </c>
      <c r="BD32">
        <v>2</v>
      </c>
      <c r="BE32">
        <v>0</v>
      </c>
      <c r="BF32">
        <v>1</v>
      </c>
      <c r="BG32">
        <v>7</v>
      </c>
      <c r="BH32">
        <v>0</v>
      </c>
      <c r="BI32">
        <v>2</v>
      </c>
      <c r="BJ32">
        <v>0</v>
      </c>
      <c r="BK32">
        <v>0</v>
      </c>
      <c r="BL32">
        <v>0</v>
      </c>
      <c r="BM32">
        <v>0</v>
      </c>
      <c r="BN32">
        <f t="shared" si="12"/>
        <v>10</v>
      </c>
      <c r="BO32">
        <f t="shared" si="13"/>
        <v>2</v>
      </c>
      <c r="BP32">
        <f t="shared" si="14"/>
        <v>12</v>
      </c>
      <c r="BQ32">
        <v>4</v>
      </c>
      <c r="BR32">
        <v>1</v>
      </c>
      <c r="BS32">
        <v>1</v>
      </c>
      <c r="BT32">
        <v>7</v>
      </c>
      <c r="BU32">
        <v>0</v>
      </c>
      <c r="BV32">
        <v>1</v>
      </c>
      <c r="BW32">
        <v>0</v>
      </c>
      <c r="BX32">
        <v>0</v>
      </c>
      <c r="BY32">
        <v>0</v>
      </c>
      <c r="BZ32">
        <v>0</v>
      </c>
      <c r="CA32">
        <v>12</v>
      </c>
      <c r="CB32">
        <v>2</v>
      </c>
      <c r="CC32">
        <v>14</v>
      </c>
      <c r="CD32">
        <v>2</v>
      </c>
      <c r="CE32">
        <v>0</v>
      </c>
      <c r="CF32">
        <v>2</v>
      </c>
      <c r="CG32">
        <v>0</v>
      </c>
      <c r="CH32">
        <v>0</v>
      </c>
      <c r="CI32">
        <v>1</v>
      </c>
      <c r="CJ32">
        <v>0</v>
      </c>
      <c r="CK32">
        <v>0</v>
      </c>
      <c r="CL32">
        <v>0</v>
      </c>
      <c r="CM32">
        <v>0</v>
      </c>
      <c r="CN32">
        <v>4</v>
      </c>
      <c r="CO32">
        <v>1</v>
      </c>
      <c r="CP32">
        <v>5</v>
      </c>
      <c r="CQ32" s="129">
        <v>1</v>
      </c>
      <c r="CR32" s="130">
        <v>0</v>
      </c>
      <c r="CS32" s="131">
        <v>1</v>
      </c>
      <c r="CT32" s="131">
        <v>2</v>
      </c>
      <c r="CU32" s="131">
        <v>1</v>
      </c>
      <c r="CV32" s="131">
        <v>4</v>
      </c>
      <c r="CW32" s="131"/>
      <c r="CX32" s="131">
        <v>0</v>
      </c>
      <c r="CY32" s="132"/>
      <c r="CZ32" s="132">
        <v>0</v>
      </c>
      <c r="DA32" s="129">
        <v>4</v>
      </c>
      <c r="DB32" s="131">
        <v>5</v>
      </c>
      <c r="DC32" s="132">
        <v>9</v>
      </c>
    </row>
    <row r="33" spans="2:107" x14ac:dyDescent="0.25">
      <c r="C33" t="s">
        <v>90</v>
      </c>
      <c r="D33">
        <v>3</v>
      </c>
      <c r="E33">
        <v>6</v>
      </c>
      <c r="F33">
        <v>6</v>
      </c>
      <c r="G33">
        <v>32</v>
      </c>
      <c r="H33">
        <v>2</v>
      </c>
      <c r="I33">
        <v>12</v>
      </c>
      <c r="J33">
        <v>0</v>
      </c>
      <c r="K33">
        <v>0</v>
      </c>
      <c r="L33">
        <v>0</v>
      </c>
      <c r="M33">
        <v>0</v>
      </c>
      <c r="N33">
        <f t="shared" si="0"/>
        <v>41</v>
      </c>
      <c r="O33">
        <f t="shared" si="1"/>
        <v>20</v>
      </c>
      <c r="P33">
        <f t="shared" si="2"/>
        <v>61</v>
      </c>
      <c r="Q33">
        <v>8</v>
      </c>
      <c r="R33">
        <v>3</v>
      </c>
      <c r="S33">
        <v>6</v>
      </c>
      <c r="T33">
        <v>28</v>
      </c>
      <c r="U33">
        <v>1</v>
      </c>
      <c r="V33">
        <v>10</v>
      </c>
      <c r="W33">
        <v>1</v>
      </c>
      <c r="X33">
        <v>1</v>
      </c>
      <c r="Y33">
        <v>0</v>
      </c>
      <c r="Z33">
        <v>0</v>
      </c>
      <c r="AA33">
        <f t="shared" si="3"/>
        <v>42</v>
      </c>
      <c r="AB33">
        <f t="shared" si="4"/>
        <v>14</v>
      </c>
      <c r="AC33">
        <f t="shared" si="5"/>
        <v>56</v>
      </c>
      <c r="AD33">
        <v>6</v>
      </c>
      <c r="AE33">
        <v>3</v>
      </c>
      <c r="AF33">
        <v>5</v>
      </c>
      <c r="AG33">
        <v>21</v>
      </c>
      <c r="AH33">
        <v>3</v>
      </c>
      <c r="AI33">
        <v>15</v>
      </c>
      <c r="AJ33">
        <v>0</v>
      </c>
      <c r="AK33">
        <v>0</v>
      </c>
      <c r="AL33">
        <v>0</v>
      </c>
      <c r="AM33">
        <v>0</v>
      </c>
      <c r="AN33">
        <f t="shared" si="6"/>
        <v>32</v>
      </c>
      <c r="AO33">
        <f t="shared" si="7"/>
        <v>21</v>
      </c>
      <c r="AP33">
        <f t="shared" si="8"/>
        <v>53</v>
      </c>
      <c r="AQ33">
        <v>8</v>
      </c>
      <c r="AR33">
        <v>1</v>
      </c>
      <c r="AS33">
        <v>11</v>
      </c>
      <c r="AT33">
        <v>17</v>
      </c>
      <c r="AU33">
        <v>2</v>
      </c>
      <c r="AV33">
        <v>15</v>
      </c>
      <c r="AW33">
        <v>0</v>
      </c>
      <c r="AX33">
        <v>0</v>
      </c>
      <c r="AY33">
        <v>0</v>
      </c>
      <c r="AZ33">
        <v>0</v>
      </c>
      <c r="BA33">
        <f t="shared" si="9"/>
        <v>36</v>
      </c>
      <c r="BB33">
        <f t="shared" si="10"/>
        <v>18</v>
      </c>
      <c r="BC33">
        <f t="shared" si="11"/>
        <v>54</v>
      </c>
      <c r="BD33">
        <v>4</v>
      </c>
      <c r="BE33">
        <v>0</v>
      </c>
      <c r="BF33">
        <v>3</v>
      </c>
      <c r="BG33">
        <v>23</v>
      </c>
      <c r="BH33">
        <v>2</v>
      </c>
      <c r="BI33">
        <v>12</v>
      </c>
      <c r="BJ33">
        <v>0</v>
      </c>
      <c r="BK33">
        <v>0</v>
      </c>
      <c r="BL33">
        <v>0</v>
      </c>
      <c r="BM33">
        <v>0</v>
      </c>
      <c r="BN33">
        <f t="shared" si="12"/>
        <v>30</v>
      </c>
      <c r="BO33">
        <f t="shared" si="13"/>
        <v>14</v>
      </c>
      <c r="BP33">
        <f t="shared" si="14"/>
        <v>44</v>
      </c>
      <c r="BQ33">
        <v>9</v>
      </c>
      <c r="BR33">
        <v>6</v>
      </c>
      <c r="BS33">
        <v>3</v>
      </c>
      <c r="BT33">
        <v>18</v>
      </c>
      <c r="BU33">
        <v>0</v>
      </c>
      <c r="BV33">
        <v>8</v>
      </c>
      <c r="BW33">
        <v>0</v>
      </c>
      <c r="BX33">
        <v>0</v>
      </c>
      <c r="BY33">
        <v>0</v>
      </c>
      <c r="BZ33">
        <v>0</v>
      </c>
      <c r="CA33">
        <v>30</v>
      </c>
      <c r="CB33">
        <v>14</v>
      </c>
      <c r="CC33">
        <v>44</v>
      </c>
      <c r="CD33">
        <v>4</v>
      </c>
      <c r="CE33">
        <v>2</v>
      </c>
      <c r="CF33">
        <v>4</v>
      </c>
      <c r="CG33">
        <v>7</v>
      </c>
      <c r="CH33">
        <v>0</v>
      </c>
      <c r="CI33">
        <v>4</v>
      </c>
      <c r="CJ33">
        <v>0</v>
      </c>
      <c r="CK33">
        <v>0</v>
      </c>
      <c r="CL33">
        <v>0</v>
      </c>
      <c r="CM33">
        <v>0</v>
      </c>
      <c r="CN33">
        <v>15</v>
      </c>
      <c r="CO33">
        <v>6</v>
      </c>
      <c r="CP33">
        <v>21</v>
      </c>
      <c r="CQ33" s="129">
        <v>5</v>
      </c>
      <c r="CR33" s="130">
        <v>2</v>
      </c>
      <c r="CS33" s="131">
        <v>2</v>
      </c>
      <c r="CT33" s="131">
        <v>9</v>
      </c>
      <c r="CU33" s="131">
        <v>1</v>
      </c>
      <c r="CV33" s="131">
        <v>7</v>
      </c>
      <c r="CW33" s="131"/>
      <c r="CX33" s="131">
        <v>0</v>
      </c>
      <c r="CY33" s="132"/>
      <c r="CZ33" s="132">
        <v>0</v>
      </c>
      <c r="DA33" s="129">
        <v>16</v>
      </c>
      <c r="DB33" s="131">
        <v>10</v>
      </c>
      <c r="DC33" s="132">
        <v>26</v>
      </c>
    </row>
    <row r="34" spans="2:107" s="98" customFormat="1" x14ac:dyDescent="0.25">
      <c r="B34" s="98" t="s">
        <v>20</v>
      </c>
      <c r="C34" s="98" t="s">
        <v>20</v>
      </c>
      <c r="D34" s="98">
        <v>0</v>
      </c>
      <c r="E34" s="98">
        <v>4</v>
      </c>
      <c r="F34" s="98">
        <v>5</v>
      </c>
      <c r="G34" s="98">
        <v>25</v>
      </c>
      <c r="H34" s="98">
        <v>0</v>
      </c>
      <c r="I34" s="98">
        <v>4</v>
      </c>
      <c r="J34" s="98">
        <v>0</v>
      </c>
      <c r="K34" s="98">
        <v>0</v>
      </c>
      <c r="L34" s="98">
        <v>0</v>
      </c>
      <c r="M34" s="98">
        <v>0</v>
      </c>
      <c r="N34">
        <f t="shared" si="0"/>
        <v>30</v>
      </c>
      <c r="O34">
        <f t="shared" si="1"/>
        <v>8</v>
      </c>
      <c r="P34">
        <f t="shared" si="2"/>
        <v>38</v>
      </c>
      <c r="Q34" s="98">
        <v>2</v>
      </c>
      <c r="R34" s="98">
        <v>2</v>
      </c>
      <c r="S34" s="98">
        <v>3</v>
      </c>
      <c r="T34" s="98">
        <v>28</v>
      </c>
      <c r="U34" s="98">
        <v>0</v>
      </c>
      <c r="V34" s="98">
        <v>3</v>
      </c>
      <c r="W34" s="98">
        <v>0</v>
      </c>
      <c r="X34" s="98">
        <v>0</v>
      </c>
      <c r="Y34" s="98">
        <v>0</v>
      </c>
      <c r="Z34" s="98">
        <v>0</v>
      </c>
      <c r="AA34">
        <f t="shared" si="3"/>
        <v>33</v>
      </c>
      <c r="AB34">
        <f t="shared" si="4"/>
        <v>5</v>
      </c>
      <c r="AC34">
        <f t="shared" si="5"/>
        <v>38</v>
      </c>
      <c r="AD34" s="98">
        <v>3</v>
      </c>
      <c r="AE34" s="98">
        <v>1</v>
      </c>
      <c r="AF34" s="98">
        <v>6</v>
      </c>
      <c r="AG34" s="98">
        <v>25</v>
      </c>
      <c r="AH34" s="98">
        <v>0</v>
      </c>
      <c r="AI34" s="98">
        <v>4</v>
      </c>
      <c r="AJ34" s="98">
        <v>0</v>
      </c>
      <c r="AK34" s="98">
        <v>0</v>
      </c>
      <c r="AL34" s="98">
        <v>0</v>
      </c>
      <c r="AM34" s="98">
        <v>0</v>
      </c>
      <c r="AN34">
        <f t="shared" si="6"/>
        <v>34</v>
      </c>
      <c r="AO34">
        <f t="shared" si="7"/>
        <v>5</v>
      </c>
      <c r="AP34">
        <f t="shared" si="8"/>
        <v>39</v>
      </c>
      <c r="AQ34" s="98">
        <v>4</v>
      </c>
      <c r="AR34" s="98">
        <v>0</v>
      </c>
      <c r="AS34" s="98">
        <v>2</v>
      </c>
      <c r="AT34" s="98">
        <v>20</v>
      </c>
      <c r="AU34" s="98">
        <v>0</v>
      </c>
      <c r="AV34" s="98">
        <v>3</v>
      </c>
      <c r="AW34" s="98">
        <v>0</v>
      </c>
      <c r="AX34" s="98">
        <v>0</v>
      </c>
      <c r="AY34" s="98">
        <v>0</v>
      </c>
      <c r="AZ34" s="98">
        <v>0</v>
      </c>
      <c r="BA34">
        <f t="shared" si="9"/>
        <v>26</v>
      </c>
      <c r="BB34">
        <f t="shared" si="10"/>
        <v>3</v>
      </c>
      <c r="BC34">
        <f t="shared" si="11"/>
        <v>29</v>
      </c>
      <c r="BD34" s="98">
        <v>3</v>
      </c>
      <c r="BE34" s="98">
        <v>1</v>
      </c>
      <c r="BF34" s="98">
        <v>1</v>
      </c>
      <c r="BG34" s="98">
        <v>20</v>
      </c>
      <c r="BH34" s="98">
        <v>1</v>
      </c>
      <c r="BI34" s="98">
        <v>0</v>
      </c>
      <c r="BJ34" s="98">
        <v>0</v>
      </c>
      <c r="BK34" s="98">
        <v>0</v>
      </c>
      <c r="BL34" s="98">
        <v>0</v>
      </c>
      <c r="BM34" s="98">
        <v>0</v>
      </c>
      <c r="BN34">
        <f t="shared" si="12"/>
        <v>24</v>
      </c>
      <c r="BO34">
        <f t="shared" si="13"/>
        <v>2</v>
      </c>
      <c r="BP34">
        <f t="shared" si="14"/>
        <v>26</v>
      </c>
      <c r="BQ34">
        <v>2</v>
      </c>
      <c r="BR34">
        <v>1</v>
      </c>
      <c r="BS34">
        <v>2</v>
      </c>
      <c r="BT34">
        <v>15</v>
      </c>
      <c r="BU34">
        <v>0</v>
      </c>
      <c r="BV34">
        <v>1</v>
      </c>
      <c r="BW34">
        <v>0</v>
      </c>
      <c r="BX34">
        <v>0</v>
      </c>
      <c r="BY34">
        <v>0</v>
      </c>
      <c r="BZ34">
        <v>0</v>
      </c>
      <c r="CA34">
        <v>19</v>
      </c>
      <c r="CB34">
        <v>2</v>
      </c>
      <c r="CC34">
        <v>21</v>
      </c>
      <c r="CD34">
        <v>3</v>
      </c>
      <c r="CE34">
        <v>0</v>
      </c>
      <c r="CF34">
        <v>1</v>
      </c>
      <c r="CG34">
        <v>16</v>
      </c>
      <c r="CH34">
        <v>0</v>
      </c>
      <c r="CI34">
        <v>2</v>
      </c>
      <c r="CJ34">
        <v>0</v>
      </c>
      <c r="CK34">
        <v>0</v>
      </c>
      <c r="CL34">
        <v>0</v>
      </c>
      <c r="CM34">
        <v>0</v>
      </c>
      <c r="CN34">
        <v>20</v>
      </c>
      <c r="CO34">
        <v>2</v>
      </c>
      <c r="CP34">
        <v>22</v>
      </c>
      <c r="CQ34" s="133">
        <v>3</v>
      </c>
      <c r="CR34" s="130">
        <v>2</v>
      </c>
      <c r="CS34" s="131">
        <v>3</v>
      </c>
      <c r="CT34" s="131">
        <v>9</v>
      </c>
      <c r="CU34" s="131">
        <v>0</v>
      </c>
      <c r="CV34" s="131">
        <v>2</v>
      </c>
      <c r="CW34" s="131"/>
      <c r="CX34" s="131">
        <v>0</v>
      </c>
      <c r="CY34" s="132"/>
      <c r="CZ34" s="132">
        <v>0</v>
      </c>
      <c r="DA34" s="129">
        <v>15</v>
      </c>
      <c r="DB34" s="131">
        <v>4</v>
      </c>
      <c r="DC34" s="132">
        <v>19</v>
      </c>
    </row>
    <row r="35" spans="2:107" x14ac:dyDescent="0.25">
      <c r="B35" t="s">
        <v>48</v>
      </c>
      <c r="C35" t="s">
        <v>48</v>
      </c>
      <c r="D35">
        <v>5</v>
      </c>
      <c r="E35">
        <v>2</v>
      </c>
      <c r="F35">
        <v>3</v>
      </c>
      <c r="G35">
        <v>54</v>
      </c>
      <c r="H35">
        <v>0</v>
      </c>
      <c r="I35">
        <v>15</v>
      </c>
      <c r="J35">
        <v>0</v>
      </c>
      <c r="K35">
        <v>1</v>
      </c>
      <c r="L35">
        <v>0</v>
      </c>
      <c r="M35">
        <v>1</v>
      </c>
      <c r="N35">
        <f t="shared" si="0"/>
        <v>62</v>
      </c>
      <c r="O35">
        <f t="shared" si="1"/>
        <v>17</v>
      </c>
      <c r="P35">
        <f t="shared" si="2"/>
        <v>79</v>
      </c>
      <c r="Q35">
        <v>8</v>
      </c>
      <c r="R35">
        <v>1</v>
      </c>
      <c r="S35">
        <v>3</v>
      </c>
      <c r="T35">
        <v>57</v>
      </c>
      <c r="U35">
        <v>2</v>
      </c>
      <c r="V35">
        <v>12</v>
      </c>
      <c r="W35">
        <v>0</v>
      </c>
      <c r="X35">
        <v>1</v>
      </c>
      <c r="Y35">
        <v>0</v>
      </c>
      <c r="Z35">
        <v>0</v>
      </c>
      <c r="AA35">
        <f t="shared" si="3"/>
        <v>68</v>
      </c>
      <c r="AB35">
        <f t="shared" si="4"/>
        <v>15</v>
      </c>
      <c r="AC35">
        <f t="shared" si="5"/>
        <v>83</v>
      </c>
      <c r="AD35">
        <v>7</v>
      </c>
      <c r="AE35">
        <v>3</v>
      </c>
      <c r="AF35">
        <v>6</v>
      </c>
      <c r="AG35">
        <v>65</v>
      </c>
      <c r="AH35">
        <v>1</v>
      </c>
      <c r="AI35">
        <v>14</v>
      </c>
      <c r="AJ35">
        <v>0</v>
      </c>
      <c r="AK35">
        <v>1</v>
      </c>
      <c r="AL35">
        <v>0</v>
      </c>
      <c r="AM35">
        <v>0</v>
      </c>
      <c r="AN35">
        <f t="shared" si="6"/>
        <v>78</v>
      </c>
      <c r="AO35">
        <f t="shared" si="7"/>
        <v>18</v>
      </c>
      <c r="AP35">
        <f t="shared" si="8"/>
        <v>96</v>
      </c>
      <c r="AQ35">
        <v>3</v>
      </c>
      <c r="AR35">
        <v>3</v>
      </c>
      <c r="AS35">
        <v>10</v>
      </c>
      <c r="AT35">
        <v>67</v>
      </c>
      <c r="AU35">
        <v>2</v>
      </c>
      <c r="AV35">
        <v>8</v>
      </c>
      <c r="AW35">
        <v>0</v>
      </c>
      <c r="AX35">
        <v>3</v>
      </c>
      <c r="AY35">
        <v>0</v>
      </c>
      <c r="AZ35">
        <v>0</v>
      </c>
      <c r="BA35">
        <f t="shared" si="9"/>
        <v>80</v>
      </c>
      <c r="BB35">
        <f t="shared" si="10"/>
        <v>13</v>
      </c>
      <c r="BC35">
        <f t="shared" si="11"/>
        <v>93</v>
      </c>
      <c r="BD35">
        <v>15</v>
      </c>
      <c r="BE35">
        <v>5</v>
      </c>
      <c r="BF35">
        <v>1</v>
      </c>
      <c r="BG35">
        <v>60</v>
      </c>
      <c r="BH35">
        <v>0</v>
      </c>
      <c r="BI35">
        <v>5</v>
      </c>
      <c r="BJ35">
        <v>0</v>
      </c>
      <c r="BK35">
        <v>2</v>
      </c>
      <c r="BL35">
        <v>0</v>
      </c>
      <c r="BM35">
        <v>0</v>
      </c>
      <c r="BN35">
        <f t="shared" si="12"/>
        <v>76</v>
      </c>
      <c r="BO35">
        <f t="shared" si="13"/>
        <v>10</v>
      </c>
      <c r="BP35">
        <f t="shared" si="14"/>
        <v>86</v>
      </c>
      <c r="BQ35">
        <v>11</v>
      </c>
      <c r="BR35">
        <v>0</v>
      </c>
      <c r="BS35">
        <v>6</v>
      </c>
      <c r="BT35">
        <v>55</v>
      </c>
      <c r="BU35">
        <v>0</v>
      </c>
      <c r="BV35">
        <v>8</v>
      </c>
      <c r="BW35">
        <v>0</v>
      </c>
      <c r="BX35">
        <v>3</v>
      </c>
      <c r="BY35">
        <v>0</v>
      </c>
      <c r="BZ35">
        <v>0</v>
      </c>
      <c r="CA35">
        <v>75</v>
      </c>
      <c r="CB35">
        <v>8</v>
      </c>
      <c r="CC35">
        <v>83</v>
      </c>
      <c r="CD35">
        <v>13</v>
      </c>
      <c r="CE35">
        <v>1</v>
      </c>
      <c r="CF35">
        <v>3</v>
      </c>
      <c r="CG35">
        <v>53</v>
      </c>
      <c r="CH35">
        <v>1</v>
      </c>
      <c r="CI35">
        <v>9</v>
      </c>
      <c r="CJ35">
        <v>0</v>
      </c>
      <c r="CK35">
        <v>0</v>
      </c>
      <c r="CL35">
        <v>0</v>
      </c>
      <c r="CM35">
        <v>0</v>
      </c>
      <c r="CN35">
        <v>69</v>
      </c>
      <c r="CO35">
        <v>11</v>
      </c>
      <c r="CP35">
        <v>80</v>
      </c>
      <c r="CQ35" s="133">
        <v>9</v>
      </c>
      <c r="CR35" s="130">
        <v>2</v>
      </c>
      <c r="CS35" s="131">
        <v>4</v>
      </c>
      <c r="CT35" s="131">
        <v>51</v>
      </c>
      <c r="CU35" s="131">
        <v>0</v>
      </c>
      <c r="CV35" s="131">
        <v>9</v>
      </c>
      <c r="CW35" s="131"/>
      <c r="CX35" s="131">
        <v>1</v>
      </c>
      <c r="CY35" s="132"/>
      <c r="CZ35" s="132">
        <v>0</v>
      </c>
      <c r="DA35" s="129">
        <v>65</v>
      </c>
      <c r="DB35" s="131">
        <v>11</v>
      </c>
      <c r="DC35" s="132">
        <v>76</v>
      </c>
    </row>
    <row r="36" spans="2:107" x14ac:dyDescent="0.25">
      <c r="B36" t="s">
        <v>38</v>
      </c>
      <c r="C36" t="s">
        <v>38</v>
      </c>
      <c r="D36">
        <v>9</v>
      </c>
      <c r="E36">
        <v>1</v>
      </c>
      <c r="F36">
        <v>13</v>
      </c>
      <c r="G36">
        <v>57</v>
      </c>
      <c r="H36">
        <v>0</v>
      </c>
      <c r="I36">
        <v>7</v>
      </c>
      <c r="J36">
        <v>0</v>
      </c>
      <c r="K36">
        <v>1</v>
      </c>
      <c r="L36">
        <v>1</v>
      </c>
      <c r="M36">
        <v>0</v>
      </c>
      <c r="N36">
        <f t="shared" si="0"/>
        <v>79</v>
      </c>
      <c r="O36">
        <f t="shared" si="1"/>
        <v>8</v>
      </c>
      <c r="P36">
        <f t="shared" si="2"/>
        <v>87</v>
      </c>
      <c r="Q36">
        <v>7</v>
      </c>
      <c r="R36">
        <v>2</v>
      </c>
      <c r="S36">
        <v>4</v>
      </c>
      <c r="T36">
        <v>66</v>
      </c>
      <c r="U36">
        <v>1</v>
      </c>
      <c r="V36">
        <v>14</v>
      </c>
      <c r="W36">
        <v>1</v>
      </c>
      <c r="X36">
        <v>0</v>
      </c>
      <c r="Y36">
        <v>0</v>
      </c>
      <c r="Z36">
        <v>0</v>
      </c>
      <c r="AA36">
        <f t="shared" si="3"/>
        <v>77</v>
      </c>
      <c r="AB36">
        <f t="shared" si="4"/>
        <v>17</v>
      </c>
      <c r="AC36">
        <f t="shared" si="5"/>
        <v>94</v>
      </c>
      <c r="AD36">
        <v>11</v>
      </c>
      <c r="AE36">
        <v>3</v>
      </c>
      <c r="AF36">
        <v>8</v>
      </c>
      <c r="AG36">
        <v>72</v>
      </c>
      <c r="AH36">
        <v>1</v>
      </c>
      <c r="AI36">
        <v>11</v>
      </c>
      <c r="AJ36">
        <v>0</v>
      </c>
      <c r="AK36">
        <v>0</v>
      </c>
      <c r="AL36">
        <v>0</v>
      </c>
      <c r="AM36">
        <v>0</v>
      </c>
      <c r="AN36">
        <f t="shared" si="6"/>
        <v>91</v>
      </c>
      <c r="AO36">
        <f t="shared" si="7"/>
        <v>15</v>
      </c>
      <c r="AP36">
        <f t="shared" si="8"/>
        <v>106</v>
      </c>
      <c r="AQ36">
        <v>11</v>
      </c>
      <c r="AR36">
        <v>3</v>
      </c>
      <c r="AS36">
        <v>13</v>
      </c>
      <c r="AT36">
        <v>78</v>
      </c>
      <c r="AU36">
        <v>4</v>
      </c>
      <c r="AV36">
        <v>13</v>
      </c>
      <c r="AW36">
        <v>0</v>
      </c>
      <c r="AX36">
        <v>0</v>
      </c>
      <c r="AY36">
        <v>0</v>
      </c>
      <c r="AZ36">
        <v>0</v>
      </c>
      <c r="BA36">
        <f t="shared" si="9"/>
        <v>102</v>
      </c>
      <c r="BB36">
        <f t="shared" si="10"/>
        <v>20</v>
      </c>
      <c r="BC36">
        <f t="shared" si="11"/>
        <v>122</v>
      </c>
      <c r="BD36">
        <v>16</v>
      </c>
      <c r="BE36">
        <v>3</v>
      </c>
      <c r="BF36">
        <v>12</v>
      </c>
      <c r="BG36">
        <v>67</v>
      </c>
      <c r="BH36">
        <v>3</v>
      </c>
      <c r="BI36">
        <v>10</v>
      </c>
      <c r="BJ36">
        <v>0</v>
      </c>
      <c r="BK36">
        <v>3</v>
      </c>
      <c r="BL36">
        <v>0</v>
      </c>
      <c r="BM36">
        <v>0</v>
      </c>
      <c r="BN36">
        <f t="shared" si="12"/>
        <v>95</v>
      </c>
      <c r="BO36">
        <f t="shared" si="13"/>
        <v>16</v>
      </c>
      <c r="BP36">
        <f t="shared" si="14"/>
        <v>111</v>
      </c>
      <c r="BQ36">
        <v>15</v>
      </c>
      <c r="BR36">
        <v>4</v>
      </c>
      <c r="BS36">
        <v>3</v>
      </c>
      <c r="BT36">
        <v>61</v>
      </c>
      <c r="BU36">
        <v>1</v>
      </c>
      <c r="BV36">
        <v>7</v>
      </c>
      <c r="BW36">
        <v>0</v>
      </c>
      <c r="BX36">
        <v>0</v>
      </c>
      <c r="BY36">
        <v>0</v>
      </c>
      <c r="BZ36">
        <v>0</v>
      </c>
      <c r="CA36">
        <v>79</v>
      </c>
      <c r="CB36">
        <v>12</v>
      </c>
      <c r="CC36">
        <v>91</v>
      </c>
      <c r="CD36">
        <v>12</v>
      </c>
      <c r="CE36">
        <v>1</v>
      </c>
      <c r="CF36">
        <v>3</v>
      </c>
      <c r="CG36">
        <v>55</v>
      </c>
      <c r="CH36">
        <v>0</v>
      </c>
      <c r="CI36">
        <v>6</v>
      </c>
      <c r="CJ36">
        <v>0</v>
      </c>
      <c r="CK36">
        <v>0</v>
      </c>
      <c r="CL36">
        <v>0</v>
      </c>
      <c r="CM36">
        <v>0</v>
      </c>
      <c r="CN36">
        <v>70</v>
      </c>
      <c r="CO36">
        <v>7</v>
      </c>
      <c r="CP36">
        <v>77</v>
      </c>
      <c r="CQ36" s="129">
        <v>14</v>
      </c>
      <c r="CR36" s="131">
        <v>3</v>
      </c>
      <c r="CS36" s="131">
        <v>5</v>
      </c>
      <c r="CT36" s="131">
        <v>48</v>
      </c>
      <c r="CU36" s="131">
        <v>3</v>
      </c>
      <c r="CV36" s="131">
        <v>7</v>
      </c>
      <c r="CW36" s="131"/>
      <c r="CX36" s="131">
        <v>0</v>
      </c>
      <c r="CY36" s="132"/>
      <c r="CZ36" s="132">
        <v>0</v>
      </c>
      <c r="DA36" s="129">
        <v>67</v>
      </c>
      <c r="DB36" s="131">
        <v>13</v>
      </c>
      <c r="DC36" s="132">
        <v>80</v>
      </c>
    </row>
    <row r="37" spans="2:107" x14ac:dyDescent="0.25">
      <c r="B37" t="s">
        <v>39</v>
      </c>
      <c r="C37" t="s">
        <v>39</v>
      </c>
      <c r="D37">
        <v>1</v>
      </c>
      <c r="E37">
        <v>3</v>
      </c>
      <c r="F37">
        <v>2</v>
      </c>
      <c r="G37">
        <v>4</v>
      </c>
      <c r="H37">
        <v>0</v>
      </c>
      <c r="I37">
        <v>8</v>
      </c>
      <c r="J37">
        <v>0</v>
      </c>
      <c r="K37">
        <v>0</v>
      </c>
      <c r="L37">
        <v>0</v>
      </c>
      <c r="M37">
        <v>0</v>
      </c>
      <c r="N37">
        <f t="shared" si="0"/>
        <v>7</v>
      </c>
      <c r="O37">
        <f t="shared" si="1"/>
        <v>11</v>
      </c>
      <c r="P37">
        <f t="shared" si="2"/>
        <v>18</v>
      </c>
      <c r="Q37">
        <v>1</v>
      </c>
      <c r="R37">
        <v>2</v>
      </c>
      <c r="S37">
        <v>2</v>
      </c>
      <c r="T37">
        <v>6</v>
      </c>
      <c r="U37">
        <v>3</v>
      </c>
      <c r="V37">
        <v>7</v>
      </c>
      <c r="W37">
        <v>0</v>
      </c>
      <c r="X37">
        <v>0</v>
      </c>
      <c r="Y37">
        <v>0</v>
      </c>
      <c r="Z37">
        <v>1</v>
      </c>
      <c r="AA37">
        <f t="shared" si="3"/>
        <v>9</v>
      </c>
      <c r="AB37">
        <f t="shared" si="4"/>
        <v>12</v>
      </c>
      <c r="AC37">
        <f t="shared" si="5"/>
        <v>21</v>
      </c>
      <c r="AD37">
        <v>1</v>
      </c>
      <c r="AE37">
        <v>2</v>
      </c>
      <c r="AF37">
        <v>2</v>
      </c>
      <c r="AG37">
        <v>5</v>
      </c>
      <c r="AH37">
        <v>0</v>
      </c>
      <c r="AI37">
        <v>6</v>
      </c>
      <c r="AJ37">
        <v>0</v>
      </c>
      <c r="AK37">
        <v>0</v>
      </c>
      <c r="AL37">
        <v>0</v>
      </c>
      <c r="AM37">
        <v>0</v>
      </c>
      <c r="AN37">
        <f t="shared" si="6"/>
        <v>8</v>
      </c>
      <c r="AO37">
        <f t="shared" si="7"/>
        <v>8</v>
      </c>
      <c r="AP37">
        <f t="shared" si="8"/>
        <v>16</v>
      </c>
      <c r="AQ37">
        <v>2</v>
      </c>
      <c r="AR37">
        <v>1</v>
      </c>
      <c r="AS37">
        <v>0</v>
      </c>
      <c r="AT37">
        <v>6</v>
      </c>
      <c r="AU37">
        <v>2</v>
      </c>
      <c r="AV37">
        <v>4</v>
      </c>
      <c r="AW37">
        <v>0</v>
      </c>
      <c r="AX37">
        <v>0</v>
      </c>
      <c r="AY37">
        <v>0</v>
      </c>
      <c r="AZ37">
        <v>0</v>
      </c>
      <c r="BA37">
        <f t="shared" si="9"/>
        <v>8</v>
      </c>
      <c r="BB37">
        <f t="shared" si="10"/>
        <v>7</v>
      </c>
      <c r="BC37">
        <f t="shared" si="11"/>
        <v>15</v>
      </c>
      <c r="BD37">
        <v>1</v>
      </c>
      <c r="BE37">
        <v>2</v>
      </c>
      <c r="BF37">
        <v>1</v>
      </c>
      <c r="BG37">
        <v>6</v>
      </c>
      <c r="BH37">
        <v>0</v>
      </c>
      <c r="BI37">
        <v>3</v>
      </c>
      <c r="BJ37">
        <v>0</v>
      </c>
      <c r="BK37">
        <v>0</v>
      </c>
      <c r="BL37">
        <v>0</v>
      </c>
      <c r="BM37">
        <v>0</v>
      </c>
      <c r="BN37">
        <f t="shared" si="12"/>
        <v>8</v>
      </c>
      <c r="BO37">
        <f t="shared" si="13"/>
        <v>5</v>
      </c>
      <c r="BP37">
        <f t="shared" si="14"/>
        <v>13</v>
      </c>
      <c r="BQ37">
        <v>1</v>
      </c>
      <c r="BR37">
        <v>1</v>
      </c>
      <c r="BS37">
        <v>1</v>
      </c>
      <c r="BT37">
        <v>2</v>
      </c>
      <c r="BU37">
        <v>0</v>
      </c>
      <c r="BV37">
        <v>1</v>
      </c>
      <c r="BW37">
        <v>0</v>
      </c>
      <c r="BX37">
        <v>0</v>
      </c>
      <c r="BY37">
        <v>0</v>
      </c>
      <c r="BZ37">
        <v>0</v>
      </c>
      <c r="CA37">
        <v>4</v>
      </c>
      <c r="CB37">
        <v>2</v>
      </c>
      <c r="CC37">
        <v>6</v>
      </c>
      <c r="CD37">
        <v>1</v>
      </c>
      <c r="CE37">
        <v>0</v>
      </c>
      <c r="CF37">
        <v>1</v>
      </c>
      <c r="CG37">
        <v>5</v>
      </c>
      <c r="CH37">
        <v>0</v>
      </c>
      <c r="CI37">
        <v>2</v>
      </c>
      <c r="CJ37">
        <v>0</v>
      </c>
      <c r="CK37">
        <v>0</v>
      </c>
      <c r="CL37">
        <v>0</v>
      </c>
      <c r="CM37">
        <v>0</v>
      </c>
      <c r="CN37">
        <v>7</v>
      </c>
      <c r="CO37">
        <v>2</v>
      </c>
      <c r="CP37">
        <v>9</v>
      </c>
      <c r="CQ37" s="129">
        <v>1</v>
      </c>
      <c r="CR37" s="131">
        <v>3</v>
      </c>
      <c r="CS37" s="131">
        <v>0</v>
      </c>
      <c r="CT37" s="131">
        <v>7</v>
      </c>
      <c r="CU37" s="131">
        <v>0</v>
      </c>
      <c r="CV37" s="131">
        <v>1</v>
      </c>
      <c r="CW37" s="131"/>
      <c r="CX37" s="131">
        <v>0</v>
      </c>
      <c r="CY37" s="132"/>
      <c r="CZ37" s="132">
        <v>1</v>
      </c>
      <c r="DA37" s="129">
        <v>8</v>
      </c>
      <c r="DB37" s="131">
        <v>5</v>
      </c>
      <c r="DC37" s="132">
        <v>13</v>
      </c>
    </row>
    <row r="38" spans="2:107" x14ac:dyDescent="0.25">
      <c r="B38" t="s">
        <v>40</v>
      </c>
      <c r="C38" t="s">
        <v>40</v>
      </c>
      <c r="D38">
        <v>3</v>
      </c>
      <c r="E38">
        <v>1</v>
      </c>
      <c r="F38">
        <v>2</v>
      </c>
      <c r="G38">
        <v>8</v>
      </c>
      <c r="H38">
        <v>0</v>
      </c>
      <c r="I38">
        <v>6</v>
      </c>
      <c r="J38">
        <v>0</v>
      </c>
      <c r="K38">
        <v>0</v>
      </c>
      <c r="L38">
        <v>0</v>
      </c>
      <c r="M38">
        <v>0</v>
      </c>
      <c r="N38">
        <f t="shared" si="0"/>
        <v>13</v>
      </c>
      <c r="O38">
        <f t="shared" si="1"/>
        <v>7</v>
      </c>
      <c r="P38">
        <f t="shared" si="2"/>
        <v>20</v>
      </c>
      <c r="Q38">
        <v>7</v>
      </c>
      <c r="R38">
        <v>0</v>
      </c>
      <c r="S38">
        <v>5</v>
      </c>
      <c r="T38">
        <v>16</v>
      </c>
      <c r="U38">
        <v>1</v>
      </c>
      <c r="V38">
        <v>7</v>
      </c>
      <c r="W38">
        <v>0</v>
      </c>
      <c r="X38">
        <v>0</v>
      </c>
      <c r="Y38">
        <v>0</v>
      </c>
      <c r="Z38">
        <v>0</v>
      </c>
      <c r="AA38">
        <f t="shared" si="3"/>
        <v>28</v>
      </c>
      <c r="AB38">
        <f t="shared" si="4"/>
        <v>8</v>
      </c>
      <c r="AC38">
        <f t="shared" si="5"/>
        <v>36</v>
      </c>
      <c r="AD38">
        <v>7</v>
      </c>
      <c r="AE38">
        <v>2</v>
      </c>
      <c r="AF38">
        <v>7</v>
      </c>
      <c r="AG38">
        <v>12</v>
      </c>
      <c r="AH38">
        <v>3</v>
      </c>
      <c r="AI38">
        <v>7</v>
      </c>
      <c r="AJ38">
        <v>0</v>
      </c>
      <c r="AK38">
        <v>0</v>
      </c>
      <c r="AL38">
        <v>0</v>
      </c>
      <c r="AM38">
        <v>0</v>
      </c>
      <c r="AN38">
        <f t="shared" si="6"/>
        <v>26</v>
      </c>
      <c r="AO38">
        <f t="shared" si="7"/>
        <v>12</v>
      </c>
      <c r="AP38">
        <f t="shared" si="8"/>
        <v>38</v>
      </c>
      <c r="AQ38">
        <v>0</v>
      </c>
      <c r="AR38">
        <v>0</v>
      </c>
      <c r="AS38">
        <v>4</v>
      </c>
      <c r="AT38">
        <v>11</v>
      </c>
      <c r="AU38">
        <v>2</v>
      </c>
      <c r="AV38">
        <v>2</v>
      </c>
      <c r="AW38">
        <v>0</v>
      </c>
      <c r="AX38">
        <v>0</v>
      </c>
      <c r="AY38">
        <v>0</v>
      </c>
      <c r="AZ38">
        <v>1</v>
      </c>
      <c r="BA38">
        <f t="shared" si="9"/>
        <v>15</v>
      </c>
      <c r="BB38">
        <f t="shared" si="10"/>
        <v>4</v>
      </c>
      <c r="BC38">
        <f t="shared" si="11"/>
        <v>19</v>
      </c>
      <c r="BD38">
        <v>3</v>
      </c>
      <c r="BE38">
        <v>1</v>
      </c>
      <c r="BF38">
        <v>2</v>
      </c>
      <c r="BG38">
        <v>9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f t="shared" si="12"/>
        <v>14</v>
      </c>
      <c r="BO38">
        <f t="shared" si="13"/>
        <v>1</v>
      </c>
      <c r="BP38">
        <f t="shared" si="14"/>
        <v>15</v>
      </c>
      <c r="BQ38">
        <v>3</v>
      </c>
      <c r="BR38">
        <v>3</v>
      </c>
      <c r="BS38">
        <v>3</v>
      </c>
      <c r="BT38">
        <v>7</v>
      </c>
      <c r="BU38">
        <v>0</v>
      </c>
      <c r="BV38">
        <v>2</v>
      </c>
      <c r="BW38">
        <v>0</v>
      </c>
      <c r="BX38">
        <v>0</v>
      </c>
      <c r="BY38">
        <v>0</v>
      </c>
      <c r="BZ38">
        <v>0</v>
      </c>
      <c r="CA38">
        <v>13</v>
      </c>
      <c r="CB38">
        <v>5</v>
      </c>
      <c r="CC38">
        <v>18</v>
      </c>
      <c r="CD38">
        <v>5</v>
      </c>
      <c r="CE38">
        <v>0</v>
      </c>
      <c r="CF38">
        <v>1</v>
      </c>
      <c r="CG38">
        <v>4</v>
      </c>
      <c r="CH38">
        <v>0</v>
      </c>
      <c r="CI38">
        <v>1</v>
      </c>
      <c r="CJ38">
        <v>0</v>
      </c>
      <c r="CK38">
        <v>0</v>
      </c>
      <c r="CL38">
        <v>0</v>
      </c>
      <c r="CM38">
        <v>0</v>
      </c>
      <c r="CN38">
        <v>10</v>
      </c>
      <c r="CO38">
        <v>1</v>
      </c>
      <c r="CP38">
        <v>11</v>
      </c>
      <c r="CQ38" s="129">
        <v>2</v>
      </c>
      <c r="CR38" s="131">
        <v>0</v>
      </c>
      <c r="CS38" s="131">
        <v>1</v>
      </c>
      <c r="CT38" s="131">
        <v>3</v>
      </c>
      <c r="CU38" s="131">
        <v>0</v>
      </c>
      <c r="CV38" s="131">
        <v>4</v>
      </c>
      <c r="CW38" s="131"/>
      <c r="CX38" s="131">
        <v>0</v>
      </c>
      <c r="CY38" s="132"/>
      <c r="CZ38" s="132">
        <v>0</v>
      </c>
      <c r="DA38" s="129">
        <v>6</v>
      </c>
      <c r="DB38" s="131">
        <v>4</v>
      </c>
      <c r="DC38" s="132">
        <v>10</v>
      </c>
    </row>
    <row r="39" spans="2:107" x14ac:dyDescent="0.25">
      <c r="B39" t="s">
        <v>41</v>
      </c>
      <c r="C39" t="s">
        <v>41</v>
      </c>
      <c r="D39">
        <v>18</v>
      </c>
      <c r="E39">
        <v>6</v>
      </c>
      <c r="F39">
        <v>15</v>
      </c>
      <c r="G39">
        <v>91</v>
      </c>
      <c r="H39">
        <v>5</v>
      </c>
      <c r="I39">
        <v>35</v>
      </c>
      <c r="J39">
        <v>0</v>
      </c>
      <c r="K39">
        <v>3</v>
      </c>
      <c r="L39">
        <v>0</v>
      </c>
      <c r="M39">
        <v>1</v>
      </c>
      <c r="N39">
        <f t="shared" si="0"/>
        <v>124</v>
      </c>
      <c r="O39">
        <f t="shared" si="1"/>
        <v>46</v>
      </c>
      <c r="P39">
        <f t="shared" si="2"/>
        <v>170</v>
      </c>
      <c r="Q39">
        <v>16</v>
      </c>
      <c r="R39">
        <v>6</v>
      </c>
      <c r="S39">
        <v>14</v>
      </c>
      <c r="T39">
        <v>90</v>
      </c>
      <c r="U39">
        <v>5</v>
      </c>
      <c r="V39">
        <v>30</v>
      </c>
      <c r="W39">
        <v>0</v>
      </c>
      <c r="X39">
        <v>3</v>
      </c>
      <c r="Y39">
        <v>0</v>
      </c>
      <c r="Z39">
        <v>4</v>
      </c>
      <c r="AA39">
        <f t="shared" si="3"/>
        <v>120</v>
      </c>
      <c r="AB39">
        <f t="shared" si="4"/>
        <v>41</v>
      </c>
      <c r="AC39">
        <f t="shared" si="5"/>
        <v>161</v>
      </c>
      <c r="AD39">
        <v>19</v>
      </c>
      <c r="AE39">
        <v>9</v>
      </c>
      <c r="AF39">
        <v>17</v>
      </c>
      <c r="AG39">
        <v>86</v>
      </c>
      <c r="AH39">
        <v>7</v>
      </c>
      <c r="AI39">
        <v>32</v>
      </c>
      <c r="AJ39">
        <v>0</v>
      </c>
      <c r="AK39">
        <v>1</v>
      </c>
      <c r="AL39">
        <v>0</v>
      </c>
      <c r="AM39">
        <v>1</v>
      </c>
      <c r="AN39">
        <f t="shared" si="6"/>
        <v>122</v>
      </c>
      <c r="AO39">
        <f t="shared" si="7"/>
        <v>48</v>
      </c>
      <c r="AP39">
        <f t="shared" si="8"/>
        <v>170</v>
      </c>
      <c r="AQ39">
        <v>17</v>
      </c>
      <c r="AR39">
        <v>6</v>
      </c>
      <c r="AS39">
        <v>14</v>
      </c>
      <c r="AT39">
        <v>101</v>
      </c>
      <c r="AU39">
        <v>2</v>
      </c>
      <c r="AV39">
        <v>37</v>
      </c>
      <c r="AW39">
        <v>0</v>
      </c>
      <c r="AX39">
        <v>1</v>
      </c>
      <c r="AY39">
        <v>0</v>
      </c>
      <c r="AZ39">
        <v>2</v>
      </c>
      <c r="BA39">
        <f t="shared" si="9"/>
        <v>132</v>
      </c>
      <c r="BB39">
        <f t="shared" si="10"/>
        <v>45</v>
      </c>
      <c r="BC39">
        <f t="shared" si="11"/>
        <v>177</v>
      </c>
      <c r="BD39">
        <v>19</v>
      </c>
      <c r="BE39">
        <v>11</v>
      </c>
      <c r="BF39">
        <v>10</v>
      </c>
      <c r="BG39">
        <v>91</v>
      </c>
      <c r="BH39">
        <v>0</v>
      </c>
      <c r="BI39">
        <v>28</v>
      </c>
      <c r="BJ39">
        <v>0</v>
      </c>
      <c r="BK39">
        <v>3</v>
      </c>
      <c r="BL39">
        <v>0</v>
      </c>
      <c r="BM39">
        <v>0</v>
      </c>
      <c r="BN39">
        <f t="shared" si="12"/>
        <v>120</v>
      </c>
      <c r="BO39">
        <f t="shared" si="13"/>
        <v>39</v>
      </c>
      <c r="BP39">
        <f t="shared" si="14"/>
        <v>159</v>
      </c>
      <c r="BQ39">
        <v>19</v>
      </c>
      <c r="BR39">
        <v>7</v>
      </c>
      <c r="BS39">
        <v>5</v>
      </c>
      <c r="BT39">
        <v>103</v>
      </c>
      <c r="BU39">
        <v>4</v>
      </c>
      <c r="BV39">
        <v>23</v>
      </c>
      <c r="BW39">
        <v>0</v>
      </c>
      <c r="BX39">
        <v>4</v>
      </c>
      <c r="BY39">
        <v>0</v>
      </c>
      <c r="BZ39">
        <v>1</v>
      </c>
      <c r="CA39">
        <v>131</v>
      </c>
      <c r="CB39">
        <v>35</v>
      </c>
      <c r="CC39">
        <v>166</v>
      </c>
      <c r="CD39">
        <v>20</v>
      </c>
      <c r="CE39">
        <v>3</v>
      </c>
      <c r="CF39">
        <v>15</v>
      </c>
      <c r="CG39">
        <v>84</v>
      </c>
      <c r="CH39">
        <v>1</v>
      </c>
      <c r="CI39">
        <v>18</v>
      </c>
      <c r="CJ39">
        <v>1</v>
      </c>
      <c r="CK39">
        <v>3</v>
      </c>
      <c r="CL39">
        <v>0</v>
      </c>
      <c r="CM39">
        <v>2</v>
      </c>
      <c r="CN39">
        <v>123</v>
      </c>
      <c r="CO39">
        <v>24</v>
      </c>
      <c r="CP39">
        <v>147</v>
      </c>
      <c r="CQ39" s="129">
        <v>9</v>
      </c>
      <c r="CR39" s="131">
        <v>6</v>
      </c>
      <c r="CS39" s="131">
        <v>5</v>
      </c>
      <c r="CT39" s="131">
        <v>74</v>
      </c>
      <c r="CU39" s="131">
        <v>3</v>
      </c>
      <c r="CV39" s="131">
        <v>18</v>
      </c>
      <c r="CW39" s="131"/>
      <c r="CX39" s="131">
        <v>1</v>
      </c>
      <c r="CY39" s="132"/>
      <c r="CZ39" s="132">
        <v>2</v>
      </c>
      <c r="DA39" s="129">
        <v>89</v>
      </c>
      <c r="DB39" s="131">
        <v>29</v>
      </c>
      <c r="DC39" s="132">
        <v>118</v>
      </c>
    </row>
    <row r="40" spans="2:107" x14ac:dyDescent="0.25">
      <c r="B40" t="s">
        <v>42</v>
      </c>
      <c r="C40" t="s">
        <v>42</v>
      </c>
      <c r="D40">
        <v>63</v>
      </c>
      <c r="E40">
        <v>44</v>
      </c>
      <c r="F40">
        <v>52</v>
      </c>
      <c r="G40">
        <v>240</v>
      </c>
      <c r="H40">
        <v>20</v>
      </c>
      <c r="I40">
        <v>142</v>
      </c>
      <c r="J40">
        <v>0</v>
      </c>
      <c r="K40">
        <v>3</v>
      </c>
      <c r="L40">
        <v>0</v>
      </c>
      <c r="M40">
        <v>7</v>
      </c>
      <c r="N40">
        <f t="shared" si="0"/>
        <v>355</v>
      </c>
      <c r="O40">
        <f t="shared" si="1"/>
        <v>206</v>
      </c>
      <c r="P40">
        <f t="shared" si="2"/>
        <v>561</v>
      </c>
      <c r="Q40">
        <v>64</v>
      </c>
      <c r="R40">
        <v>47</v>
      </c>
      <c r="S40">
        <v>44</v>
      </c>
      <c r="T40">
        <v>229</v>
      </c>
      <c r="U40">
        <v>14</v>
      </c>
      <c r="V40">
        <v>120</v>
      </c>
      <c r="W40">
        <v>0</v>
      </c>
      <c r="X40">
        <v>8</v>
      </c>
      <c r="Y40">
        <v>0</v>
      </c>
      <c r="Z40">
        <v>4</v>
      </c>
      <c r="AA40">
        <f t="shared" si="3"/>
        <v>337</v>
      </c>
      <c r="AB40">
        <f t="shared" si="4"/>
        <v>181</v>
      </c>
      <c r="AC40">
        <f t="shared" si="5"/>
        <v>518</v>
      </c>
      <c r="AD40">
        <v>59</v>
      </c>
      <c r="AE40">
        <v>27</v>
      </c>
      <c r="AF40">
        <v>31</v>
      </c>
      <c r="AG40">
        <v>198</v>
      </c>
      <c r="AH40">
        <v>12</v>
      </c>
      <c r="AI40">
        <v>139</v>
      </c>
      <c r="AJ40">
        <v>0</v>
      </c>
      <c r="AK40">
        <v>5</v>
      </c>
      <c r="AL40">
        <v>0</v>
      </c>
      <c r="AM40">
        <v>3</v>
      </c>
      <c r="AN40">
        <f t="shared" si="6"/>
        <v>288</v>
      </c>
      <c r="AO40">
        <f t="shared" si="7"/>
        <v>178</v>
      </c>
      <c r="AP40">
        <f t="shared" si="8"/>
        <v>466</v>
      </c>
      <c r="AQ40">
        <v>58</v>
      </c>
      <c r="AR40">
        <v>39</v>
      </c>
      <c r="AS40">
        <v>37</v>
      </c>
      <c r="AT40">
        <v>203</v>
      </c>
      <c r="AU40">
        <v>14</v>
      </c>
      <c r="AV40">
        <v>107</v>
      </c>
      <c r="AW40">
        <v>0</v>
      </c>
      <c r="AX40">
        <v>6</v>
      </c>
      <c r="AY40">
        <v>0</v>
      </c>
      <c r="AZ40">
        <v>9</v>
      </c>
      <c r="BA40">
        <f t="shared" si="9"/>
        <v>298</v>
      </c>
      <c r="BB40">
        <f t="shared" si="10"/>
        <v>160</v>
      </c>
      <c r="BC40">
        <f t="shared" si="11"/>
        <v>458</v>
      </c>
      <c r="BD40">
        <v>54</v>
      </c>
      <c r="BE40">
        <v>33</v>
      </c>
      <c r="BF40">
        <v>44</v>
      </c>
      <c r="BG40">
        <v>243</v>
      </c>
      <c r="BH40">
        <v>9</v>
      </c>
      <c r="BI40">
        <v>131</v>
      </c>
      <c r="BJ40">
        <v>0</v>
      </c>
      <c r="BK40">
        <v>6</v>
      </c>
      <c r="BL40">
        <v>0</v>
      </c>
      <c r="BM40">
        <v>5</v>
      </c>
      <c r="BN40">
        <f t="shared" si="12"/>
        <v>341</v>
      </c>
      <c r="BO40">
        <f t="shared" si="13"/>
        <v>173</v>
      </c>
      <c r="BP40">
        <f t="shared" si="14"/>
        <v>514</v>
      </c>
      <c r="BQ40">
        <v>86</v>
      </c>
      <c r="BR40">
        <v>32</v>
      </c>
      <c r="BS40">
        <v>37</v>
      </c>
      <c r="BT40">
        <v>258</v>
      </c>
      <c r="BU40">
        <v>9</v>
      </c>
      <c r="BV40">
        <v>171</v>
      </c>
      <c r="BW40">
        <v>0</v>
      </c>
      <c r="BX40">
        <v>5</v>
      </c>
      <c r="BY40">
        <v>0</v>
      </c>
      <c r="BZ40">
        <v>9</v>
      </c>
      <c r="CA40">
        <v>386</v>
      </c>
      <c r="CB40">
        <v>221</v>
      </c>
      <c r="CC40">
        <v>607</v>
      </c>
      <c r="CD40">
        <v>58</v>
      </c>
      <c r="CE40">
        <v>49</v>
      </c>
      <c r="CF40">
        <v>34</v>
      </c>
      <c r="CG40">
        <v>232</v>
      </c>
      <c r="CH40">
        <v>6</v>
      </c>
      <c r="CI40">
        <v>134</v>
      </c>
      <c r="CJ40">
        <v>0</v>
      </c>
      <c r="CK40">
        <v>9</v>
      </c>
      <c r="CL40">
        <v>0</v>
      </c>
      <c r="CM40">
        <v>16</v>
      </c>
      <c r="CN40">
        <v>333</v>
      </c>
      <c r="CO40">
        <v>205</v>
      </c>
      <c r="CP40">
        <v>538</v>
      </c>
      <c r="CQ40" s="129">
        <v>42</v>
      </c>
      <c r="CR40" s="131">
        <v>37</v>
      </c>
      <c r="CS40" s="131">
        <v>35</v>
      </c>
      <c r="CT40" s="131">
        <v>229</v>
      </c>
      <c r="CU40" s="131">
        <v>7</v>
      </c>
      <c r="CV40" s="131">
        <v>119</v>
      </c>
      <c r="CW40" s="131"/>
      <c r="CX40" s="131">
        <v>10</v>
      </c>
      <c r="CY40" s="132"/>
      <c r="CZ40" s="132">
        <v>12</v>
      </c>
      <c r="DA40" s="129">
        <v>316</v>
      </c>
      <c r="DB40" s="131">
        <v>175</v>
      </c>
      <c r="DC40" s="132">
        <v>491</v>
      </c>
    </row>
    <row r="41" spans="2:107" x14ac:dyDescent="0.25">
      <c r="B41" t="s">
        <v>43</v>
      </c>
      <c r="C41" t="s">
        <v>44</v>
      </c>
      <c r="D41">
        <v>5</v>
      </c>
      <c r="E41">
        <v>3</v>
      </c>
      <c r="F41">
        <v>3</v>
      </c>
      <c r="G41">
        <v>17</v>
      </c>
      <c r="H41">
        <v>2</v>
      </c>
      <c r="I41">
        <v>9</v>
      </c>
      <c r="J41">
        <v>0</v>
      </c>
      <c r="K41">
        <v>1</v>
      </c>
      <c r="L41">
        <v>0</v>
      </c>
      <c r="M41">
        <v>0</v>
      </c>
      <c r="N41">
        <f t="shared" si="0"/>
        <v>25</v>
      </c>
      <c r="O41">
        <f t="shared" si="1"/>
        <v>14</v>
      </c>
      <c r="P41">
        <f t="shared" si="2"/>
        <v>39</v>
      </c>
      <c r="Q41">
        <v>1</v>
      </c>
      <c r="R41">
        <v>3</v>
      </c>
      <c r="S41">
        <v>3</v>
      </c>
      <c r="T41">
        <v>13</v>
      </c>
      <c r="U41">
        <v>2</v>
      </c>
      <c r="V41">
        <v>10</v>
      </c>
      <c r="W41">
        <v>0</v>
      </c>
      <c r="X41">
        <v>1</v>
      </c>
      <c r="Y41">
        <v>0</v>
      </c>
      <c r="Z41">
        <v>0</v>
      </c>
      <c r="AA41">
        <f t="shared" si="3"/>
        <v>17</v>
      </c>
      <c r="AB41">
        <f t="shared" si="4"/>
        <v>15</v>
      </c>
      <c r="AC41">
        <f t="shared" si="5"/>
        <v>32</v>
      </c>
      <c r="AD41">
        <v>3</v>
      </c>
      <c r="AE41">
        <v>2</v>
      </c>
      <c r="AF41">
        <v>3</v>
      </c>
      <c r="AG41">
        <v>12</v>
      </c>
      <c r="AH41">
        <v>1</v>
      </c>
      <c r="AI41">
        <v>8</v>
      </c>
      <c r="AJ41">
        <v>0</v>
      </c>
      <c r="AK41">
        <v>0</v>
      </c>
      <c r="AL41">
        <v>0</v>
      </c>
      <c r="AM41">
        <v>2</v>
      </c>
      <c r="AN41">
        <f t="shared" si="6"/>
        <v>18</v>
      </c>
      <c r="AO41">
        <f t="shared" si="7"/>
        <v>11</v>
      </c>
      <c r="AP41">
        <f t="shared" si="8"/>
        <v>29</v>
      </c>
      <c r="AQ41">
        <v>2</v>
      </c>
      <c r="AR41">
        <v>2</v>
      </c>
      <c r="AS41">
        <v>1</v>
      </c>
      <c r="AT41">
        <v>9</v>
      </c>
      <c r="AU41">
        <v>3</v>
      </c>
      <c r="AV41">
        <v>4</v>
      </c>
      <c r="AW41">
        <v>0</v>
      </c>
      <c r="AX41">
        <v>1</v>
      </c>
      <c r="AY41">
        <v>0</v>
      </c>
      <c r="AZ41">
        <v>1</v>
      </c>
      <c r="BA41">
        <f t="shared" si="9"/>
        <v>12</v>
      </c>
      <c r="BB41">
        <f t="shared" si="10"/>
        <v>9</v>
      </c>
      <c r="BC41">
        <f t="shared" si="11"/>
        <v>21</v>
      </c>
      <c r="BD41">
        <v>3</v>
      </c>
      <c r="BE41">
        <v>1</v>
      </c>
      <c r="BF41">
        <v>2</v>
      </c>
      <c r="BG41">
        <v>15</v>
      </c>
      <c r="BH41">
        <v>1</v>
      </c>
      <c r="BI41">
        <v>8</v>
      </c>
      <c r="BJ41">
        <v>0</v>
      </c>
      <c r="BK41">
        <v>0</v>
      </c>
      <c r="BL41">
        <v>0</v>
      </c>
      <c r="BM41">
        <v>0</v>
      </c>
      <c r="BN41">
        <f t="shared" si="12"/>
        <v>20</v>
      </c>
      <c r="BO41">
        <f t="shared" si="13"/>
        <v>10</v>
      </c>
      <c r="BP41">
        <f t="shared" si="14"/>
        <v>30</v>
      </c>
      <c r="BQ41">
        <v>5</v>
      </c>
      <c r="BR41">
        <v>0</v>
      </c>
      <c r="BS41">
        <v>3</v>
      </c>
      <c r="BT41">
        <v>16</v>
      </c>
      <c r="BU41">
        <v>2</v>
      </c>
      <c r="BV41">
        <v>6</v>
      </c>
      <c r="BW41">
        <v>0</v>
      </c>
      <c r="BX41">
        <v>1</v>
      </c>
      <c r="BY41">
        <v>0</v>
      </c>
      <c r="BZ41">
        <v>0</v>
      </c>
      <c r="CA41">
        <v>25</v>
      </c>
      <c r="CB41">
        <v>8</v>
      </c>
      <c r="CC41">
        <v>33</v>
      </c>
      <c r="CD41">
        <v>3</v>
      </c>
      <c r="CE41">
        <v>3</v>
      </c>
      <c r="CF41">
        <v>2</v>
      </c>
      <c r="CG41">
        <v>15</v>
      </c>
      <c r="CH41">
        <v>0</v>
      </c>
      <c r="CI41">
        <v>3</v>
      </c>
      <c r="CJ41">
        <v>0</v>
      </c>
      <c r="CK41">
        <v>2</v>
      </c>
      <c r="CL41">
        <v>0</v>
      </c>
      <c r="CM41">
        <v>1</v>
      </c>
      <c r="CN41">
        <v>22</v>
      </c>
      <c r="CO41">
        <v>7</v>
      </c>
      <c r="CP41">
        <v>29</v>
      </c>
      <c r="CQ41" s="133">
        <v>4</v>
      </c>
      <c r="CR41" s="130">
        <v>1</v>
      </c>
      <c r="CS41" s="131">
        <v>1</v>
      </c>
      <c r="CT41" s="131">
        <v>7</v>
      </c>
      <c r="CU41" s="131">
        <v>0</v>
      </c>
      <c r="CV41" s="131">
        <v>4</v>
      </c>
      <c r="CW41" s="131"/>
      <c r="CX41" s="131">
        <v>0</v>
      </c>
      <c r="CY41" s="132"/>
      <c r="CZ41" s="132">
        <v>1</v>
      </c>
      <c r="DA41" s="129">
        <v>12</v>
      </c>
      <c r="DB41" s="131">
        <v>6</v>
      </c>
      <c r="DC41" s="132">
        <v>18</v>
      </c>
    </row>
    <row r="42" spans="2:107" x14ac:dyDescent="0.25">
      <c r="C42" t="s">
        <v>45</v>
      </c>
      <c r="D42">
        <v>30</v>
      </c>
      <c r="E42">
        <v>19</v>
      </c>
      <c r="F42">
        <v>12</v>
      </c>
      <c r="G42">
        <v>126</v>
      </c>
      <c r="H42">
        <v>2</v>
      </c>
      <c r="I42">
        <v>65</v>
      </c>
      <c r="J42">
        <v>0</v>
      </c>
      <c r="K42">
        <v>4</v>
      </c>
      <c r="L42">
        <v>0</v>
      </c>
      <c r="M42">
        <v>2</v>
      </c>
      <c r="N42">
        <f t="shared" si="0"/>
        <v>168</v>
      </c>
      <c r="O42">
        <f t="shared" si="1"/>
        <v>86</v>
      </c>
      <c r="P42">
        <f t="shared" si="2"/>
        <v>254</v>
      </c>
      <c r="Q42">
        <v>41</v>
      </c>
      <c r="R42">
        <v>23</v>
      </c>
      <c r="S42">
        <v>20</v>
      </c>
      <c r="T42">
        <v>135</v>
      </c>
      <c r="U42">
        <v>8</v>
      </c>
      <c r="V42">
        <v>65</v>
      </c>
      <c r="W42">
        <v>0</v>
      </c>
      <c r="X42">
        <v>5</v>
      </c>
      <c r="Y42">
        <v>0</v>
      </c>
      <c r="Z42">
        <v>0</v>
      </c>
      <c r="AA42">
        <f t="shared" si="3"/>
        <v>196</v>
      </c>
      <c r="AB42">
        <f t="shared" si="4"/>
        <v>96</v>
      </c>
      <c r="AC42">
        <f t="shared" si="5"/>
        <v>292</v>
      </c>
      <c r="AD42">
        <v>28</v>
      </c>
      <c r="AE42">
        <v>16</v>
      </c>
      <c r="AF42">
        <v>10</v>
      </c>
      <c r="AG42">
        <v>131</v>
      </c>
      <c r="AH42">
        <v>0</v>
      </c>
      <c r="AI42">
        <v>54</v>
      </c>
      <c r="AJ42">
        <v>0</v>
      </c>
      <c r="AK42">
        <v>4</v>
      </c>
      <c r="AL42">
        <v>0</v>
      </c>
      <c r="AM42">
        <v>4</v>
      </c>
      <c r="AN42">
        <f t="shared" si="6"/>
        <v>169</v>
      </c>
      <c r="AO42">
        <f t="shared" si="7"/>
        <v>70</v>
      </c>
      <c r="AP42">
        <f t="shared" si="8"/>
        <v>239</v>
      </c>
      <c r="AQ42">
        <v>35</v>
      </c>
      <c r="AR42">
        <v>14</v>
      </c>
      <c r="AS42">
        <v>16</v>
      </c>
      <c r="AT42">
        <v>135</v>
      </c>
      <c r="AU42">
        <v>3</v>
      </c>
      <c r="AV42">
        <v>67</v>
      </c>
      <c r="AW42">
        <v>0</v>
      </c>
      <c r="AX42">
        <v>1</v>
      </c>
      <c r="AY42">
        <v>0</v>
      </c>
      <c r="AZ42">
        <v>2</v>
      </c>
      <c r="BA42">
        <f t="shared" si="9"/>
        <v>186</v>
      </c>
      <c r="BB42">
        <f t="shared" si="10"/>
        <v>84</v>
      </c>
      <c r="BC42">
        <f t="shared" si="11"/>
        <v>270</v>
      </c>
      <c r="BD42">
        <v>31</v>
      </c>
      <c r="BE42">
        <v>20</v>
      </c>
      <c r="BF42">
        <v>21</v>
      </c>
      <c r="BG42">
        <v>137</v>
      </c>
      <c r="BH42">
        <v>9</v>
      </c>
      <c r="BI42">
        <v>60</v>
      </c>
      <c r="BJ42">
        <v>0</v>
      </c>
      <c r="BK42">
        <v>4</v>
      </c>
      <c r="BL42">
        <v>0</v>
      </c>
      <c r="BM42">
        <v>4</v>
      </c>
      <c r="BN42">
        <f t="shared" si="12"/>
        <v>189</v>
      </c>
      <c r="BO42">
        <f t="shared" si="13"/>
        <v>89</v>
      </c>
      <c r="BP42">
        <f t="shared" si="14"/>
        <v>278</v>
      </c>
      <c r="BQ42">
        <v>36</v>
      </c>
      <c r="BR42">
        <v>12</v>
      </c>
      <c r="BS42">
        <v>16</v>
      </c>
      <c r="BT42">
        <v>125</v>
      </c>
      <c r="BU42">
        <v>4</v>
      </c>
      <c r="BV42">
        <v>48</v>
      </c>
      <c r="BW42">
        <v>0</v>
      </c>
      <c r="BX42">
        <v>4</v>
      </c>
      <c r="BY42">
        <v>0</v>
      </c>
      <c r="BZ42">
        <v>4</v>
      </c>
      <c r="CA42">
        <v>181</v>
      </c>
      <c r="CB42">
        <v>68</v>
      </c>
      <c r="CC42">
        <v>249</v>
      </c>
      <c r="CD42">
        <v>34</v>
      </c>
      <c r="CE42">
        <v>14</v>
      </c>
      <c r="CF42">
        <v>14</v>
      </c>
      <c r="CG42">
        <v>90</v>
      </c>
      <c r="CH42">
        <v>3</v>
      </c>
      <c r="CI42">
        <v>40</v>
      </c>
      <c r="CJ42">
        <v>0</v>
      </c>
      <c r="CK42">
        <v>2</v>
      </c>
      <c r="CL42">
        <v>0</v>
      </c>
      <c r="CM42">
        <v>2</v>
      </c>
      <c r="CN42">
        <v>140</v>
      </c>
      <c r="CO42">
        <v>59</v>
      </c>
      <c r="CP42">
        <v>199</v>
      </c>
      <c r="CQ42" s="133">
        <v>29</v>
      </c>
      <c r="CR42" s="130">
        <v>12</v>
      </c>
      <c r="CS42" s="131">
        <v>16</v>
      </c>
      <c r="CT42" s="131">
        <v>91</v>
      </c>
      <c r="CU42" s="131">
        <v>4</v>
      </c>
      <c r="CV42" s="131">
        <v>40</v>
      </c>
      <c r="CW42" s="131"/>
      <c r="CX42" s="131">
        <v>2</v>
      </c>
      <c r="CY42" s="132"/>
      <c r="CZ42" s="132">
        <v>2</v>
      </c>
      <c r="DA42" s="129">
        <v>138</v>
      </c>
      <c r="DB42" s="131">
        <v>58</v>
      </c>
      <c r="DC42" s="132">
        <v>196</v>
      </c>
    </row>
    <row r="43" spans="2:107" x14ac:dyDescent="0.25">
      <c r="C43" t="s">
        <v>46</v>
      </c>
      <c r="D43">
        <v>17</v>
      </c>
      <c r="E43">
        <v>33</v>
      </c>
      <c r="F43">
        <v>15</v>
      </c>
      <c r="G43">
        <v>96</v>
      </c>
      <c r="H43">
        <v>20</v>
      </c>
      <c r="I43">
        <v>98</v>
      </c>
      <c r="J43">
        <v>0</v>
      </c>
      <c r="K43">
        <v>0</v>
      </c>
      <c r="L43">
        <v>0</v>
      </c>
      <c r="M43">
        <v>2</v>
      </c>
      <c r="N43">
        <f t="shared" si="0"/>
        <v>128</v>
      </c>
      <c r="O43">
        <f t="shared" si="1"/>
        <v>151</v>
      </c>
      <c r="P43">
        <f t="shared" si="2"/>
        <v>279</v>
      </c>
      <c r="Q43">
        <v>18</v>
      </c>
      <c r="R43">
        <v>25</v>
      </c>
      <c r="S43">
        <v>16</v>
      </c>
      <c r="T43">
        <v>84</v>
      </c>
      <c r="U43">
        <v>7</v>
      </c>
      <c r="V43">
        <v>89</v>
      </c>
      <c r="W43">
        <v>0</v>
      </c>
      <c r="X43">
        <v>2</v>
      </c>
      <c r="Y43">
        <v>0</v>
      </c>
      <c r="Z43">
        <v>3</v>
      </c>
      <c r="AA43">
        <f t="shared" si="3"/>
        <v>118</v>
      </c>
      <c r="AB43">
        <f t="shared" si="4"/>
        <v>121</v>
      </c>
      <c r="AC43">
        <f t="shared" si="5"/>
        <v>239</v>
      </c>
      <c r="AD43">
        <v>12</v>
      </c>
      <c r="AE43">
        <v>16</v>
      </c>
      <c r="AF43">
        <v>12</v>
      </c>
      <c r="AG43">
        <v>66</v>
      </c>
      <c r="AH43">
        <v>5</v>
      </c>
      <c r="AI43">
        <v>96</v>
      </c>
      <c r="AJ43">
        <v>0</v>
      </c>
      <c r="AK43">
        <v>5</v>
      </c>
      <c r="AL43">
        <v>0</v>
      </c>
      <c r="AM43">
        <v>2</v>
      </c>
      <c r="AN43">
        <f t="shared" si="6"/>
        <v>90</v>
      </c>
      <c r="AO43">
        <f t="shared" si="7"/>
        <v>117</v>
      </c>
      <c r="AP43">
        <f t="shared" si="8"/>
        <v>207</v>
      </c>
      <c r="AQ43">
        <v>15</v>
      </c>
      <c r="AR43">
        <v>17</v>
      </c>
      <c r="AS43">
        <v>10</v>
      </c>
      <c r="AT43">
        <v>50</v>
      </c>
      <c r="AU43">
        <v>0</v>
      </c>
      <c r="AV43">
        <v>77</v>
      </c>
      <c r="AW43">
        <v>0</v>
      </c>
      <c r="AX43">
        <v>1</v>
      </c>
      <c r="AY43">
        <v>0</v>
      </c>
      <c r="AZ43">
        <v>3</v>
      </c>
      <c r="BA43">
        <f t="shared" si="9"/>
        <v>75</v>
      </c>
      <c r="BB43">
        <f t="shared" si="10"/>
        <v>94</v>
      </c>
      <c r="BC43">
        <f t="shared" si="11"/>
        <v>169</v>
      </c>
      <c r="BD43">
        <v>10</v>
      </c>
      <c r="BE43">
        <v>10</v>
      </c>
      <c r="BF43">
        <v>7</v>
      </c>
      <c r="BG43">
        <v>60</v>
      </c>
      <c r="BH43">
        <v>3</v>
      </c>
      <c r="BI43">
        <v>69</v>
      </c>
      <c r="BJ43">
        <v>0</v>
      </c>
      <c r="BK43">
        <v>0</v>
      </c>
      <c r="BL43">
        <v>0</v>
      </c>
      <c r="BM43">
        <v>0</v>
      </c>
      <c r="BN43">
        <f t="shared" si="12"/>
        <v>77</v>
      </c>
      <c r="BO43">
        <f t="shared" si="13"/>
        <v>82</v>
      </c>
      <c r="BP43">
        <f t="shared" si="14"/>
        <v>159</v>
      </c>
      <c r="BQ43">
        <v>20</v>
      </c>
      <c r="BR43">
        <v>20</v>
      </c>
      <c r="BS43">
        <v>9</v>
      </c>
      <c r="BT43">
        <v>72</v>
      </c>
      <c r="BU43">
        <v>7</v>
      </c>
      <c r="BV43">
        <v>84</v>
      </c>
      <c r="BW43">
        <v>0</v>
      </c>
      <c r="BX43">
        <v>0</v>
      </c>
      <c r="BY43">
        <v>0</v>
      </c>
      <c r="BZ43">
        <v>2</v>
      </c>
      <c r="CA43">
        <v>101</v>
      </c>
      <c r="CB43">
        <v>113</v>
      </c>
      <c r="CC43">
        <v>214</v>
      </c>
      <c r="CD43">
        <v>13</v>
      </c>
      <c r="CE43">
        <v>13</v>
      </c>
      <c r="CF43">
        <v>5</v>
      </c>
      <c r="CG43">
        <v>71</v>
      </c>
      <c r="CH43">
        <v>1</v>
      </c>
      <c r="CI43">
        <v>64</v>
      </c>
      <c r="CJ43">
        <v>0</v>
      </c>
      <c r="CK43">
        <v>1</v>
      </c>
      <c r="CL43">
        <v>0</v>
      </c>
      <c r="CM43">
        <v>1</v>
      </c>
      <c r="CN43">
        <v>90</v>
      </c>
      <c r="CO43">
        <v>79</v>
      </c>
      <c r="CP43">
        <v>169</v>
      </c>
      <c r="CQ43" s="133">
        <v>7</v>
      </c>
      <c r="CR43" s="130">
        <v>13</v>
      </c>
      <c r="CS43" s="131">
        <v>4</v>
      </c>
      <c r="CT43" s="131">
        <v>57</v>
      </c>
      <c r="CU43" s="131">
        <v>0</v>
      </c>
      <c r="CV43" s="131">
        <v>51</v>
      </c>
      <c r="CW43" s="131"/>
      <c r="CX43" s="131">
        <v>4</v>
      </c>
      <c r="CY43" s="132"/>
      <c r="CZ43" s="132">
        <v>1</v>
      </c>
      <c r="DA43" s="129">
        <v>72</v>
      </c>
      <c r="DB43" s="131">
        <v>65</v>
      </c>
      <c r="DC43" s="132">
        <v>137</v>
      </c>
    </row>
    <row r="44" spans="2:107" x14ac:dyDescent="0.25">
      <c r="C44" t="s">
        <v>47</v>
      </c>
      <c r="D44">
        <v>6</v>
      </c>
      <c r="E44">
        <v>8</v>
      </c>
      <c r="F44">
        <v>1</v>
      </c>
      <c r="G44">
        <v>14</v>
      </c>
      <c r="H44">
        <v>0</v>
      </c>
      <c r="I44">
        <v>19</v>
      </c>
      <c r="J44">
        <v>0</v>
      </c>
      <c r="K44">
        <v>4</v>
      </c>
      <c r="L44">
        <v>0</v>
      </c>
      <c r="M44">
        <v>1</v>
      </c>
      <c r="N44">
        <f t="shared" si="0"/>
        <v>21</v>
      </c>
      <c r="O44">
        <f t="shared" si="1"/>
        <v>27</v>
      </c>
      <c r="P44">
        <f t="shared" si="2"/>
        <v>48</v>
      </c>
      <c r="Q44">
        <v>3</v>
      </c>
      <c r="R44">
        <v>6</v>
      </c>
      <c r="S44">
        <v>3</v>
      </c>
      <c r="T44">
        <v>11</v>
      </c>
      <c r="U44">
        <v>1</v>
      </c>
      <c r="V44">
        <v>16</v>
      </c>
      <c r="W44">
        <v>0</v>
      </c>
      <c r="X44">
        <v>0</v>
      </c>
      <c r="Y44">
        <v>0</v>
      </c>
      <c r="Z44">
        <v>2</v>
      </c>
      <c r="AA44">
        <f t="shared" si="3"/>
        <v>17</v>
      </c>
      <c r="AB44">
        <f t="shared" si="4"/>
        <v>23</v>
      </c>
      <c r="AC44">
        <f t="shared" si="5"/>
        <v>40</v>
      </c>
      <c r="AD44">
        <v>1</v>
      </c>
      <c r="AE44">
        <v>8</v>
      </c>
      <c r="AF44">
        <v>1</v>
      </c>
      <c r="AG44">
        <v>14</v>
      </c>
      <c r="AH44">
        <v>1</v>
      </c>
      <c r="AI44">
        <v>12</v>
      </c>
      <c r="AJ44">
        <v>0</v>
      </c>
      <c r="AK44">
        <v>2</v>
      </c>
      <c r="AL44">
        <v>1</v>
      </c>
      <c r="AM44">
        <v>1</v>
      </c>
      <c r="AN44">
        <f t="shared" si="6"/>
        <v>16</v>
      </c>
      <c r="AO44">
        <f t="shared" si="7"/>
        <v>21</v>
      </c>
      <c r="AP44">
        <f t="shared" si="8"/>
        <v>37</v>
      </c>
      <c r="AQ44">
        <v>7</v>
      </c>
      <c r="AR44">
        <v>2</v>
      </c>
      <c r="AS44">
        <v>1</v>
      </c>
      <c r="AT44">
        <v>11</v>
      </c>
      <c r="AU44">
        <v>1</v>
      </c>
      <c r="AV44">
        <v>13</v>
      </c>
      <c r="AW44">
        <v>0</v>
      </c>
      <c r="AX44">
        <v>0</v>
      </c>
      <c r="AY44">
        <v>0</v>
      </c>
      <c r="AZ44">
        <v>0</v>
      </c>
      <c r="BA44">
        <f t="shared" si="9"/>
        <v>19</v>
      </c>
      <c r="BB44">
        <f t="shared" si="10"/>
        <v>16</v>
      </c>
      <c r="BC44">
        <f t="shared" si="11"/>
        <v>35</v>
      </c>
      <c r="BD44">
        <v>6</v>
      </c>
      <c r="BE44">
        <v>0</v>
      </c>
      <c r="BF44">
        <v>2</v>
      </c>
      <c r="BG44">
        <v>11</v>
      </c>
      <c r="BH44">
        <v>2</v>
      </c>
      <c r="BI44">
        <v>9</v>
      </c>
      <c r="BJ44">
        <v>0</v>
      </c>
      <c r="BK44">
        <v>1</v>
      </c>
      <c r="BL44">
        <v>0</v>
      </c>
      <c r="BM44">
        <v>2</v>
      </c>
      <c r="BN44">
        <f t="shared" si="12"/>
        <v>19</v>
      </c>
      <c r="BO44">
        <f t="shared" si="13"/>
        <v>11</v>
      </c>
      <c r="BP44">
        <f t="shared" si="14"/>
        <v>30</v>
      </c>
      <c r="BQ44">
        <v>7</v>
      </c>
      <c r="BR44">
        <v>3</v>
      </c>
      <c r="BS44">
        <v>1</v>
      </c>
      <c r="BT44">
        <v>19</v>
      </c>
      <c r="BU44">
        <v>0</v>
      </c>
      <c r="BV44">
        <v>8</v>
      </c>
      <c r="BW44">
        <v>0</v>
      </c>
      <c r="BX44">
        <v>0</v>
      </c>
      <c r="BY44">
        <v>0</v>
      </c>
      <c r="BZ44">
        <v>0</v>
      </c>
      <c r="CA44">
        <v>27</v>
      </c>
      <c r="CB44">
        <v>11</v>
      </c>
      <c r="CC44">
        <v>38</v>
      </c>
      <c r="CD44">
        <v>2</v>
      </c>
      <c r="CE44">
        <v>3</v>
      </c>
      <c r="CF44">
        <v>2</v>
      </c>
      <c r="CG44">
        <v>11</v>
      </c>
      <c r="CH44">
        <v>0</v>
      </c>
      <c r="CI44">
        <v>8</v>
      </c>
      <c r="CJ44">
        <v>0</v>
      </c>
      <c r="CK44">
        <v>1</v>
      </c>
      <c r="CL44">
        <v>0</v>
      </c>
      <c r="CM44">
        <v>0</v>
      </c>
      <c r="CN44">
        <v>16</v>
      </c>
      <c r="CO44">
        <v>11</v>
      </c>
      <c r="CP44">
        <v>27</v>
      </c>
      <c r="CQ44" s="133">
        <v>2</v>
      </c>
      <c r="CR44" s="130">
        <v>2</v>
      </c>
      <c r="CS44" s="131">
        <v>1</v>
      </c>
      <c r="CT44" s="131">
        <v>10</v>
      </c>
      <c r="CU44" s="131">
        <v>0</v>
      </c>
      <c r="CV44" s="131">
        <v>11</v>
      </c>
      <c r="CW44" s="131"/>
      <c r="CX44" s="131">
        <v>0</v>
      </c>
      <c r="CY44" s="132"/>
      <c r="CZ44" s="132">
        <v>1</v>
      </c>
      <c r="DA44" s="129">
        <v>13</v>
      </c>
      <c r="DB44" s="131">
        <v>14</v>
      </c>
      <c r="DC44" s="132">
        <v>27</v>
      </c>
    </row>
    <row r="45" spans="2:107" x14ac:dyDescent="0.25">
      <c r="C45" t="s">
        <v>90</v>
      </c>
      <c r="D45">
        <v>58</v>
      </c>
      <c r="E45">
        <v>63</v>
      </c>
      <c r="F45">
        <v>31</v>
      </c>
      <c r="G45">
        <v>253</v>
      </c>
      <c r="H45">
        <v>24</v>
      </c>
      <c r="I45">
        <v>191</v>
      </c>
      <c r="J45">
        <v>0</v>
      </c>
      <c r="K45">
        <v>9</v>
      </c>
      <c r="L45">
        <v>0</v>
      </c>
      <c r="M45">
        <v>5</v>
      </c>
      <c r="N45">
        <f t="shared" si="0"/>
        <v>342</v>
      </c>
      <c r="O45">
        <f t="shared" si="1"/>
        <v>278</v>
      </c>
      <c r="P45">
        <f t="shared" si="2"/>
        <v>620</v>
      </c>
      <c r="Q45">
        <v>63</v>
      </c>
      <c r="R45">
        <v>57</v>
      </c>
      <c r="S45">
        <v>42</v>
      </c>
      <c r="T45">
        <v>243</v>
      </c>
      <c r="U45">
        <v>18</v>
      </c>
      <c r="V45">
        <v>180</v>
      </c>
      <c r="W45">
        <v>0</v>
      </c>
      <c r="X45">
        <v>8</v>
      </c>
      <c r="Y45">
        <v>0</v>
      </c>
      <c r="Z45">
        <v>5</v>
      </c>
      <c r="AA45">
        <f t="shared" si="3"/>
        <v>348</v>
      </c>
      <c r="AB45">
        <f t="shared" si="4"/>
        <v>255</v>
      </c>
      <c r="AC45">
        <f t="shared" si="5"/>
        <v>603</v>
      </c>
      <c r="AD45">
        <v>44</v>
      </c>
      <c r="AE45">
        <v>42</v>
      </c>
      <c r="AF45">
        <v>26</v>
      </c>
      <c r="AG45">
        <v>223</v>
      </c>
      <c r="AH45">
        <v>7</v>
      </c>
      <c r="AI45">
        <v>170</v>
      </c>
      <c r="AJ45">
        <v>0</v>
      </c>
      <c r="AK45">
        <v>11</v>
      </c>
      <c r="AL45">
        <v>1</v>
      </c>
      <c r="AM45">
        <v>9</v>
      </c>
      <c r="AN45">
        <f t="shared" si="6"/>
        <v>293</v>
      </c>
      <c r="AO45">
        <f t="shared" si="7"/>
        <v>219</v>
      </c>
      <c r="AP45">
        <f t="shared" si="8"/>
        <v>512</v>
      </c>
      <c r="AQ45">
        <v>59</v>
      </c>
      <c r="AR45">
        <v>35</v>
      </c>
      <c r="AS45">
        <v>28</v>
      </c>
      <c r="AT45">
        <v>205</v>
      </c>
      <c r="AU45">
        <v>7</v>
      </c>
      <c r="AV45">
        <v>161</v>
      </c>
      <c r="AW45">
        <v>0</v>
      </c>
      <c r="AX45">
        <v>3</v>
      </c>
      <c r="AY45">
        <v>0</v>
      </c>
      <c r="AZ45">
        <v>6</v>
      </c>
      <c r="BA45">
        <f t="shared" si="9"/>
        <v>292</v>
      </c>
      <c r="BB45">
        <f t="shared" si="10"/>
        <v>203</v>
      </c>
      <c r="BC45">
        <f t="shared" si="11"/>
        <v>495</v>
      </c>
      <c r="BD45">
        <v>50</v>
      </c>
      <c r="BE45">
        <v>31</v>
      </c>
      <c r="BF45">
        <v>32</v>
      </c>
      <c r="BG45">
        <v>223</v>
      </c>
      <c r="BH45">
        <v>15</v>
      </c>
      <c r="BI45">
        <v>146</v>
      </c>
      <c r="BJ45">
        <v>0</v>
      </c>
      <c r="BK45">
        <v>5</v>
      </c>
      <c r="BL45">
        <v>0</v>
      </c>
      <c r="BM45">
        <v>6</v>
      </c>
      <c r="BN45">
        <f t="shared" si="12"/>
        <v>305</v>
      </c>
      <c r="BO45">
        <f t="shared" si="13"/>
        <v>192</v>
      </c>
      <c r="BP45">
        <f t="shared" si="14"/>
        <v>497</v>
      </c>
      <c r="BQ45">
        <v>68</v>
      </c>
      <c r="BR45">
        <v>35</v>
      </c>
      <c r="BS45">
        <v>29</v>
      </c>
      <c r="BT45">
        <v>232</v>
      </c>
      <c r="BU45">
        <v>13</v>
      </c>
      <c r="BV45">
        <v>146</v>
      </c>
      <c r="BW45">
        <v>0</v>
      </c>
      <c r="BX45">
        <v>5</v>
      </c>
      <c r="BY45">
        <v>0</v>
      </c>
      <c r="BZ45">
        <v>6</v>
      </c>
      <c r="CA45">
        <v>334</v>
      </c>
      <c r="CB45">
        <v>200</v>
      </c>
      <c r="CC45">
        <v>534</v>
      </c>
      <c r="CD45">
        <v>52</v>
      </c>
      <c r="CE45">
        <v>33</v>
      </c>
      <c r="CF45">
        <v>23</v>
      </c>
      <c r="CG45">
        <v>187</v>
      </c>
      <c r="CH45">
        <v>4</v>
      </c>
      <c r="CI45">
        <v>115</v>
      </c>
      <c r="CJ45">
        <v>0</v>
      </c>
      <c r="CK45">
        <v>6</v>
      </c>
      <c r="CL45">
        <v>0</v>
      </c>
      <c r="CM45">
        <v>4</v>
      </c>
      <c r="CN45">
        <v>268</v>
      </c>
      <c r="CO45">
        <v>156</v>
      </c>
      <c r="CP45">
        <v>424</v>
      </c>
      <c r="CQ45" s="133">
        <v>42</v>
      </c>
      <c r="CR45" s="130">
        <v>28</v>
      </c>
      <c r="CS45" s="131">
        <v>22</v>
      </c>
      <c r="CT45" s="131">
        <v>165</v>
      </c>
      <c r="CU45" s="131">
        <v>4</v>
      </c>
      <c r="CV45" s="131">
        <v>106</v>
      </c>
      <c r="CW45" s="131"/>
      <c r="CX45" s="131">
        <v>6</v>
      </c>
      <c r="CY45" s="132"/>
      <c r="CZ45" s="132">
        <v>5</v>
      </c>
      <c r="DA45" s="129">
        <v>235</v>
      </c>
      <c r="DB45" s="131">
        <v>143</v>
      </c>
      <c r="DC45" s="132">
        <v>378</v>
      </c>
    </row>
    <row r="46" spans="2:107" x14ac:dyDescent="0.25">
      <c r="B46" t="s">
        <v>49</v>
      </c>
      <c r="C46" t="s">
        <v>50</v>
      </c>
      <c r="D46">
        <v>0</v>
      </c>
      <c r="E46">
        <v>3</v>
      </c>
      <c r="F46">
        <v>0</v>
      </c>
      <c r="G46">
        <v>1</v>
      </c>
      <c r="H46">
        <v>0</v>
      </c>
      <c r="I46">
        <v>3</v>
      </c>
      <c r="J46">
        <v>0</v>
      </c>
      <c r="K46">
        <v>0</v>
      </c>
      <c r="L46">
        <v>0</v>
      </c>
      <c r="M46">
        <v>1</v>
      </c>
      <c r="N46">
        <f t="shared" si="0"/>
        <v>1</v>
      </c>
      <c r="O46">
        <f t="shared" si="1"/>
        <v>6</v>
      </c>
      <c r="P46">
        <f t="shared" si="2"/>
        <v>7</v>
      </c>
      <c r="Q46">
        <v>0</v>
      </c>
      <c r="R46">
        <v>3</v>
      </c>
      <c r="S46">
        <v>1</v>
      </c>
      <c r="T46">
        <v>4</v>
      </c>
      <c r="U46">
        <v>0</v>
      </c>
      <c r="V46">
        <v>1</v>
      </c>
      <c r="W46">
        <v>0</v>
      </c>
      <c r="X46">
        <v>0</v>
      </c>
      <c r="Y46">
        <v>0</v>
      </c>
      <c r="Z46">
        <v>0</v>
      </c>
      <c r="AA46">
        <f t="shared" si="3"/>
        <v>5</v>
      </c>
      <c r="AB46">
        <f t="shared" si="4"/>
        <v>4</v>
      </c>
      <c r="AC46">
        <f t="shared" si="5"/>
        <v>9</v>
      </c>
      <c r="AD46">
        <v>1</v>
      </c>
      <c r="AE46">
        <v>1</v>
      </c>
      <c r="AF46">
        <v>0</v>
      </c>
      <c r="AG46">
        <v>3</v>
      </c>
      <c r="AH46">
        <v>1</v>
      </c>
      <c r="AI46">
        <v>2</v>
      </c>
      <c r="AJ46">
        <v>0</v>
      </c>
      <c r="AK46">
        <v>0</v>
      </c>
      <c r="AL46">
        <v>0</v>
      </c>
      <c r="AM46">
        <v>0</v>
      </c>
      <c r="AN46">
        <f t="shared" si="6"/>
        <v>4</v>
      </c>
      <c r="AO46">
        <f t="shared" si="7"/>
        <v>4</v>
      </c>
      <c r="AP46">
        <f t="shared" si="8"/>
        <v>8</v>
      </c>
      <c r="AQ46">
        <v>1</v>
      </c>
      <c r="AR46">
        <v>1</v>
      </c>
      <c r="AS46">
        <v>0</v>
      </c>
      <c r="AT46">
        <v>5</v>
      </c>
      <c r="AU46">
        <v>0</v>
      </c>
      <c r="AV46">
        <v>2</v>
      </c>
      <c r="AW46">
        <v>0</v>
      </c>
      <c r="AX46">
        <v>0</v>
      </c>
      <c r="AY46">
        <v>0</v>
      </c>
      <c r="AZ46">
        <v>0</v>
      </c>
      <c r="BA46">
        <f t="shared" si="9"/>
        <v>6</v>
      </c>
      <c r="BB46">
        <f t="shared" si="10"/>
        <v>3</v>
      </c>
      <c r="BC46">
        <f t="shared" si="11"/>
        <v>9</v>
      </c>
      <c r="BD46">
        <v>0</v>
      </c>
      <c r="BE46">
        <v>3</v>
      </c>
      <c r="BF46">
        <v>1</v>
      </c>
      <c r="BG46">
        <v>3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f t="shared" si="12"/>
        <v>4</v>
      </c>
      <c r="BO46">
        <f t="shared" si="13"/>
        <v>3</v>
      </c>
      <c r="BP46">
        <f t="shared" si="14"/>
        <v>7</v>
      </c>
      <c r="BQ46">
        <v>1</v>
      </c>
      <c r="BR46">
        <v>1</v>
      </c>
      <c r="BS46">
        <v>0</v>
      </c>
      <c r="BT46">
        <v>2</v>
      </c>
      <c r="BU46">
        <v>0</v>
      </c>
      <c r="BV46">
        <v>2</v>
      </c>
      <c r="BW46">
        <v>0</v>
      </c>
      <c r="BX46">
        <v>0</v>
      </c>
      <c r="BY46">
        <v>0</v>
      </c>
      <c r="BZ46">
        <v>0</v>
      </c>
      <c r="CA46">
        <v>3</v>
      </c>
      <c r="CB46">
        <v>3</v>
      </c>
      <c r="CC46">
        <v>6</v>
      </c>
      <c r="CD46">
        <v>1</v>
      </c>
      <c r="CE46">
        <v>0</v>
      </c>
      <c r="CF46">
        <v>1</v>
      </c>
      <c r="CG46">
        <v>2</v>
      </c>
      <c r="CH46">
        <v>0</v>
      </c>
      <c r="CI46">
        <v>2</v>
      </c>
      <c r="CJ46">
        <v>0</v>
      </c>
      <c r="CK46">
        <v>0</v>
      </c>
      <c r="CL46">
        <v>0</v>
      </c>
      <c r="CM46">
        <v>0</v>
      </c>
      <c r="CN46">
        <v>4</v>
      </c>
      <c r="CO46">
        <v>2</v>
      </c>
      <c r="CP46">
        <v>6</v>
      </c>
      <c r="CQ46" s="133">
        <v>2</v>
      </c>
      <c r="CR46" s="130">
        <v>0</v>
      </c>
      <c r="CS46" s="131">
        <v>0</v>
      </c>
      <c r="CT46" s="131">
        <v>5</v>
      </c>
      <c r="CU46" s="131">
        <v>2</v>
      </c>
      <c r="CV46" s="131">
        <v>0</v>
      </c>
      <c r="CW46" s="131"/>
      <c r="CX46" s="131">
        <v>0</v>
      </c>
      <c r="CY46" s="132"/>
      <c r="CZ46" s="132">
        <v>0</v>
      </c>
      <c r="DA46" s="129">
        <v>7</v>
      </c>
      <c r="DB46" s="131">
        <v>2</v>
      </c>
      <c r="DC46" s="132">
        <v>9</v>
      </c>
    </row>
    <row r="47" spans="2:107" x14ac:dyDescent="0.25">
      <c r="B47" t="s">
        <v>51</v>
      </c>
      <c r="C47" t="s">
        <v>51</v>
      </c>
      <c r="D47">
        <v>2</v>
      </c>
      <c r="E47">
        <v>1</v>
      </c>
      <c r="F47">
        <v>4</v>
      </c>
      <c r="G47">
        <v>7</v>
      </c>
      <c r="H47">
        <v>1</v>
      </c>
      <c r="I47">
        <v>5</v>
      </c>
      <c r="J47">
        <v>0</v>
      </c>
      <c r="K47">
        <v>1</v>
      </c>
      <c r="L47">
        <v>0</v>
      </c>
      <c r="M47">
        <v>0</v>
      </c>
      <c r="N47">
        <f t="shared" si="0"/>
        <v>13</v>
      </c>
      <c r="O47">
        <f t="shared" si="1"/>
        <v>7</v>
      </c>
      <c r="P47">
        <f t="shared" si="2"/>
        <v>20</v>
      </c>
      <c r="Q47">
        <v>1</v>
      </c>
      <c r="R47">
        <v>2</v>
      </c>
      <c r="S47">
        <v>2</v>
      </c>
      <c r="T47">
        <v>7</v>
      </c>
      <c r="U47">
        <v>0</v>
      </c>
      <c r="V47">
        <v>3</v>
      </c>
      <c r="W47">
        <v>0</v>
      </c>
      <c r="X47">
        <v>0</v>
      </c>
      <c r="Y47">
        <v>0</v>
      </c>
      <c r="Z47">
        <v>0</v>
      </c>
      <c r="AA47">
        <f t="shared" si="3"/>
        <v>10</v>
      </c>
      <c r="AB47">
        <f t="shared" si="4"/>
        <v>5</v>
      </c>
      <c r="AC47">
        <f t="shared" si="5"/>
        <v>15</v>
      </c>
      <c r="AD47">
        <v>1</v>
      </c>
      <c r="AE47">
        <v>1</v>
      </c>
      <c r="AF47">
        <v>2</v>
      </c>
      <c r="AG47">
        <v>4</v>
      </c>
      <c r="AH47">
        <v>1</v>
      </c>
      <c r="AI47">
        <v>0</v>
      </c>
      <c r="AJ47">
        <v>0</v>
      </c>
      <c r="AK47">
        <v>1</v>
      </c>
      <c r="AL47">
        <v>0</v>
      </c>
      <c r="AM47">
        <v>0</v>
      </c>
      <c r="AN47">
        <f t="shared" si="6"/>
        <v>7</v>
      </c>
      <c r="AO47">
        <f t="shared" si="7"/>
        <v>2</v>
      </c>
      <c r="AP47">
        <f t="shared" si="8"/>
        <v>9</v>
      </c>
      <c r="AQ47">
        <v>1</v>
      </c>
      <c r="AR47">
        <v>2</v>
      </c>
      <c r="AS47">
        <v>1</v>
      </c>
      <c r="AT47">
        <v>3</v>
      </c>
      <c r="AU47">
        <v>0</v>
      </c>
      <c r="AV47">
        <v>2</v>
      </c>
      <c r="AW47">
        <v>0</v>
      </c>
      <c r="AX47">
        <v>0</v>
      </c>
      <c r="AY47">
        <v>0</v>
      </c>
      <c r="AZ47">
        <v>0</v>
      </c>
      <c r="BA47">
        <f t="shared" si="9"/>
        <v>5</v>
      </c>
      <c r="BB47">
        <f t="shared" si="10"/>
        <v>4</v>
      </c>
      <c r="BC47">
        <f t="shared" si="11"/>
        <v>9</v>
      </c>
      <c r="BD47">
        <v>0</v>
      </c>
      <c r="BE47">
        <v>0</v>
      </c>
      <c r="BF47">
        <v>1</v>
      </c>
      <c r="BG47">
        <v>6</v>
      </c>
      <c r="BH47">
        <v>1</v>
      </c>
      <c r="BI47">
        <v>2</v>
      </c>
      <c r="BJ47">
        <v>0</v>
      </c>
      <c r="BK47">
        <v>0</v>
      </c>
      <c r="BL47">
        <v>0</v>
      </c>
      <c r="BM47">
        <v>1</v>
      </c>
      <c r="BN47">
        <f t="shared" si="12"/>
        <v>7</v>
      </c>
      <c r="BO47">
        <f t="shared" si="13"/>
        <v>3</v>
      </c>
      <c r="BP47">
        <f t="shared" si="14"/>
        <v>10</v>
      </c>
      <c r="BQ47">
        <v>0</v>
      </c>
      <c r="BR47">
        <v>0</v>
      </c>
      <c r="BS47">
        <v>2</v>
      </c>
      <c r="BT47">
        <v>5</v>
      </c>
      <c r="BU47">
        <v>0</v>
      </c>
      <c r="BV47">
        <v>2</v>
      </c>
      <c r="BW47">
        <v>0</v>
      </c>
      <c r="BX47">
        <v>0</v>
      </c>
      <c r="BY47">
        <v>0</v>
      </c>
      <c r="BZ47">
        <v>0</v>
      </c>
      <c r="CA47">
        <v>7</v>
      </c>
      <c r="CB47">
        <v>2</v>
      </c>
      <c r="CC47">
        <v>9</v>
      </c>
      <c r="CD47">
        <v>0</v>
      </c>
      <c r="CE47">
        <v>0</v>
      </c>
      <c r="CF47">
        <v>0</v>
      </c>
      <c r="CG47">
        <v>5</v>
      </c>
      <c r="CH47">
        <v>0</v>
      </c>
      <c r="CI47">
        <v>3</v>
      </c>
      <c r="CJ47">
        <v>0</v>
      </c>
      <c r="CK47">
        <v>0</v>
      </c>
      <c r="CL47">
        <v>0</v>
      </c>
      <c r="CM47">
        <v>0</v>
      </c>
      <c r="CN47">
        <v>5</v>
      </c>
      <c r="CO47">
        <v>3</v>
      </c>
      <c r="CP47">
        <v>8</v>
      </c>
      <c r="CQ47" s="133">
        <v>0</v>
      </c>
      <c r="CR47" s="130">
        <v>0</v>
      </c>
      <c r="CS47" s="131">
        <v>0</v>
      </c>
      <c r="CT47" s="131">
        <v>8</v>
      </c>
      <c r="CU47" s="131">
        <v>0</v>
      </c>
      <c r="CV47" s="131">
        <v>4</v>
      </c>
      <c r="CW47" s="131"/>
      <c r="CX47" s="131">
        <v>1</v>
      </c>
      <c r="CY47" s="132"/>
      <c r="CZ47" s="132">
        <v>0</v>
      </c>
      <c r="DA47" s="129">
        <v>9</v>
      </c>
      <c r="DB47" s="131">
        <v>4</v>
      </c>
      <c r="DC47" s="132">
        <v>13</v>
      </c>
    </row>
    <row r="48" spans="2:107" s="98" customFormat="1" x14ac:dyDescent="0.25">
      <c r="B48" s="98" t="s">
        <v>21</v>
      </c>
      <c r="C48" s="98" t="s">
        <v>21</v>
      </c>
      <c r="D48" s="98">
        <v>1</v>
      </c>
      <c r="E48" s="98">
        <v>0</v>
      </c>
      <c r="F48" s="98">
        <v>2</v>
      </c>
      <c r="G48" s="98">
        <v>7</v>
      </c>
      <c r="H48" s="98">
        <v>3</v>
      </c>
      <c r="I48" s="98">
        <v>5</v>
      </c>
      <c r="J48" s="98">
        <v>0</v>
      </c>
      <c r="K48" s="98">
        <v>0</v>
      </c>
      <c r="L48" s="98">
        <v>0</v>
      </c>
      <c r="M48" s="98">
        <v>0</v>
      </c>
      <c r="N48">
        <f t="shared" si="0"/>
        <v>10</v>
      </c>
      <c r="O48">
        <f t="shared" si="1"/>
        <v>8</v>
      </c>
      <c r="P48">
        <f t="shared" si="2"/>
        <v>18</v>
      </c>
      <c r="Q48" s="98">
        <v>1</v>
      </c>
      <c r="R48" s="98">
        <v>0</v>
      </c>
      <c r="S48" s="98">
        <v>0</v>
      </c>
      <c r="T48" s="98">
        <v>3</v>
      </c>
      <c r="U48" s="98">
        <v>2</v>
      </c>
      <c r="V48" s="98">
        <v>2</v>
      </c>
      <c r="W48" s="98">
        <v>0</v>
      </c>
      <c r="X48" s="98">
        <v>0</v>
      </c>
      <c r="Y48" s="98">
        <v>0</v>
      </c>
      <c r="Z48" s="98">
        <v>0</v>
      </c>
      <c r="AA48">
        <f t="shared" si="3"/>
        <v>4</v>
      </c>
      <c r="AB48">
        <f t="shared" si="4"/>
        <v>4</v>
      </c>
      <c r="AC48">
        <f t="shared" si="5"/>
        <v>8</v>
      </c>
      <c r="AD48" s="98">
        <v>2</v>
      </c>
      <c r="AE48" s="98">
        <v>1</v>
      </c>
      <c r="AF48" s="98">
        <v>3</v>
      </c>
      <c r="AG48" s="98">
        <v>2</v>
      </c>
      <c r="AH48" s="98">
        <v>0</v>
      </c>
      <c r="AI48" s="98">
        <v>2</v>
      </c>
      <c r="AJ48" s="98">
        <v>0</v>
      </c>
      <c r="AK48" s="98">
        <v>0</v>
      </c>
      <c r="AL48" s="98">
        <v>0</v>
      </c>
      <c r="AM48" s="98">
        <v>0</v>
      </c>
      <c r="AN48">
        <f t="shared" si="6"/>
        <v>7</v>
      </c>
      <c r="AO48">
        <f t="shared" si="7"/>
        <v>3</v>
      </c>
      <c r="AP48">
        <f t="shared" si="8"/>
        <v>10</v>
      </c>
      <c r="AQ48" s="98">
        <v>0</v>
      </c>
      <c r="AR48" s="98">
        <v>1</v>
      </c>
      <c r="AS48" s="98">
        <v>2</v>
      </c>
      <c r="AT48" s="98">
        <v>3</v>
      </c>
      <c r="AU48" s="98">
        <v>2</v>
      </c>
      <c r="AV48" s="98">
        <v>3</v>
      </c>
      <c r="AW48" s="98">
        <v>0</v>
      </c>
      <c r="AX48" s="98">
        <v>0</v>
      </c>
      <c r="AY48" s="98">
        <v>0</v>
      </c>
      <c r="AZ48" s="98">
        <v>0</v>
      </c>
      <c r="BA48">
        <f t="shared" si="9"/>
        <v>5</v>
      </c>
      <c r="BB48">
        <f t="shared" si="10"/>
        <v>6</v>
      </c>
      <c r="BC48">
        <f t="shared" si="11"/>
        <v>11</v>
      </c>
      <c r="BD48" s="98">
        <v>0</v>
      </c>
      <c r="BE48" s="98">
        <v>0</v>
      </c>
      <c r="BF48" s="98">
        <v>0</v>
      </c>
      <c r="BG48" s="98">
        <v>2</v>
      </c>
      <c r="BH48" s="98">
        <v>0</v>
      </c>
      <c r="BI48" s="98">
        <v>1</v>
      </c>
      <c r="BJ48" s="98">
        <v>0</v>
      </c>
      <c r="BK48" s="98">
        <v>0</v>
      </c>
      <c r="BL48" s="98">
        <v>0</v>
      </c>
      <c r="BM48" s="98">
        <v>0</v>
      </c>
      <c r="BN48">
        <f t="shared" si="12"/>
        <v>2</v>
      </c>
      <c r="BO48">
        <f t="shared" si="13"/>
        <v>1</v>
      </c>
      <c r="BP48">
        <f t="shared" si="14"/>
        <v>3</v>
      </c>
      <c r="BQ48">
        <v>0</v>
      </c>
      <c r="BR48">
        <v>1</v>
      </c>
      <c r="BS48">
        <v>1</v>
      </c>
      <c r="BT48">
        <v>2</v>
      </c>
      <c r="BU48">
        <v>1</v>
      </c>
      <c r="BV48">
        <v>2</v>
      </c>
      <c r="BW48">
        <v>0</v>
      </c>
      <c r="BX48">
        <v>0</v>
      </c>
      <c r="BY48">
        <v>0</v>
      </c>
      <c r="BZ48">
        <v>0</v>
      </c>
      <c r="CA48">
        <v>3</v>
      </c>
      <c r="CB48">
        <v>4</v>
      </c>
      <c r="CC48">
        <v>7</v>
      </c>
      <c r="CD48">
        <v>1</v>
      </c>
      <c r="CE48">
        <v>1</v>
      </c>
      <c r="CF48">
        <v>2</v>
      </c>
      <c r="CG48">
        <v>2</v>
      </c>
      <c r="CH48">
        <v>0</v>
      </c>
      <c r="CI48">
        <v>3</v>
      </c>
      <c r="CJ48">
        <v>0</v>
      </c>
      <c r="CK48">
        <v>0</v>
      </c>
      <c r="CL48">
        <v>0</v>
      </c>
      <c r="CM48">
        <v>0</v>
      </c>
      <c r="CN48">
        <v>5</v>
      </c>
      <c r="CO48">
        <v>4</v>
      </c>
      <c r="CP48">
        <v>9</v>
      </c>
      <c r="CQ48" s="133">
        <v>0</v>
      </c>
      <c r="CR48" s="130">
        <v>0</v>
      </c>
      <c r="CS48" s="131">
        <v>0</v>
      </c>
      <c r="CT48" s="131">
        <v>3</v>
      </c>
      <c r="CU48" s="131">
        <v>0</v>
      </c>
      <c r="CV48" s="131">
        <v>3</v>
      </c>
      <c r="CW48" s="131"/>
      <c r="CX48" s="131">
        <v>0</v>
      </c>
      <c r="CY48" s="132"/>
      <c r="CZ48" s="132">
        <v>0</v>
      </c>
      <c r="DA48" s="129">
        <v>3</v>
      </c>
      <c r="DB48" s="131">
        <v>3</v>
      </c>
      <c r="DC48" s="132">
        <v>6</v>
      </c>
    </row>
    <row r="49" spans="1:107" x14ac:dyDescent="0.25">
      <c r="B49" t="s">
        <v>8</v>
      </c>
      <c r="C49" t="s">
        <v>8</v>
      </c>
      <c r="D49">
        <v>24</v>
      </c>
      <c r="E49">
        <v>25</v>
      </c>
      <c r="F49">
        <v>33</v>
      </c>
      <c r="G49">
        <v>35</v>
      </c>
      <c r="H49">
        <v>28</v>
      </c>
      <c r="I49">
        <v>24</v>
      </c>
      <c r="J49">
        <v>0</v>
      </c>
      <c r="K49">
        <v>0</v>
      </c>
      <c r="L49">
        <v>0</v>
      </c>
      <c r="M49">
        <v>0</v>
      </c>
      <c r="N49">
        <f t="shared" si="0"/>
        <v>92</v>
      </c>
      <c r="O49">
        <f t="shared" si="1"/>
        <v>77</v>
      </c>
      <c r="P49">
        <f t="shared" si="2"/>
        <v>169</v>
      </c>
      <c r="Q49">
        <v>17</v>
      </c>
      <c r="R49">
        <v>24</v>
      </c>
      <c r="S49">
        <v>35</v>
      </c>
      <c r="T49">
        <v>24</v>
      </c>
      <c r="U49">
        <v>22</v>
      </c>
      <c r="V49">
        <v>10</v>
      </c>
      <c r="W49">
        <v>0</v>
      </c>
      <c r="X49">
        <v>0</v>
      </c>
      <c r="Y49">
        <v>1</v>
      </c>
      <c r="Z49">
        <v>0</v>
      </c>
      <c r="AA49">
        <f t="shared" si="3"/>
        <v>76</v>
      </c>
      <c r="AB49">
        <f t="shared" si="4"/>
        <v>56</v>
      </c>
      <c r="AC49">
        <f t="shared" si="5"/>
        <v>132</v>
      </c>
      <c r="AD49">
        <v>51</v>
      </c>
      <c r="AE49">
        <v>7</v>
      </c>
      <c r="AF49">
        <v>124</v>
      </c>
      <c r="AG49">
        <v>38</v>
      </c>
      <c r="AH49">
        <v>13</v>
      </c>
      <c r="AI49">
        <v>9</v>
      </c>
      <c r="AJ49">
        <v>0</v>
      </c>
      <c r="AK49">
        <v>0</v>
      </c>
      <c r="AL49">
        <v>0</v>
      </c>
      <c r="AM49">
        <v>0</v>
      </c>
      <c r="AN49">
        <f t="shared" si="6"/>
        <v>213</v>
      </c>
      <c r="AO49">
        <f t="shared" si="7"/>
        <v>29</v>
      </c>
      <c r="AP49">
        <f t="shared" si="8"/>
        <v>242</v>
      </c>
      <c r="AQ49">
        <v>44</v>
      </c>
      <c r="AR49">
        <v>4</v>
      </c>
      <c r="AS49">
        <v>107</v>
      </c>
      <c r="AT49">
        <v>36</v>
      </c>
      <c r="AU49">
        <v>6</v>
      </c>
      <c r="AV49">
        <v>6</v>
      </c>
      <c r="AW49">
        <v>0</v>
      </c>
      <c r="AX49">
        <v>0</v>
      </c>
      <c r="AY49">
        <v>0</v>
      </c>
      <c r="AZ49">
        <v>0</v>
      </c>
      <c r="BA49">
        <f t="shared" si="9"/>
        <v>187</v>
      </c>
      <c r="BB49">
        <f t="shared" si="10"/>
        <v>16</v>
      </c>
      <c r="BC49">
        <f t="shared" si="11"/>
        <v>203</v>
      </c>
      <c r="BD49">
        <v>35</v>
      </c>
      <c r="BE49">
        <v>4</v>
      </c>
      <c r="BF49">
        <v>139</v>
      </c>
      <c r="BG49">
        <v>50</v>
      </c>
      <c r="BH49">
        <v>10</v>
      </c>
      <c r="BI49">
        <v>5</v>
      </c>
      <c r="BJ49">
        <v>0</v>
      </c>
      <c r="BK49">
        <v>0</v>
      </c>
      <c r="BL49">
        <v>0</v>
      </c>
      <c r="BM49">
        <v>0</v>
      </c>
      <c r="BN49">
        <f t="shared" si="12"/>
        <v>224</v>
      </c>
      <c r="BO49">
        <f t="shared" si="13"/>
        <v>19</v>
      </c>
      <c r="BP49">
        <f t="shared" si="14"/>
        <v>243</v>
      </c>
      <c r="BQ49">
        <v>39</v>
      </c>
      <c r="BR49">
        <v>12</v>
      </c>
      <c r="BS49">
        <v>56</v>
      </c>
      <c r="BT49">
        <v>36</v>
      </c>
      <c r="BU49">
        <v>9</v>
      </c>
      <c r="BV49">
        <v>10</v>
      </c>
      <c r="BW49">
        <v>0</v>
      </c>
      <c r="BX49">
        <v>0</v>
      </c>
      <c r="BY49">
        <v>1</v>
      </c>
      <c r="BZ49">
        <v>0</v>
      </c>
      <c r="CA49">
        <v>131</v>
      </c>
      <c r="CB49">
        <v>32</v>
      </c>
      <c r="CC49">
        <v>163</v>
      </c>
      <c r="CD49">
        <v>36</v>
      </c>
      <c r="CE49">
        <v>13</v>
      </c>
      <c r="CF49">
        <v>77</v>
      </c>
      <c r="CG49">
        <v>33</v>
      </c>
      <c r="CH49">
        <v>8</v>
      </c>
      <c r="CI49">
        <v>5</v>
      </c>
      <c r="CJ49">
        <v>0</v>
      </c>
      <c r="CK49">
        <v>0</v>
      </c>
      <c r="CL49">
        <v>0</v>
      </c>
      <c r="CM49">
        <v>0</v>
      </c>
      <c r="CN49">
        <v>146</v>
      </c>
      <c r="CO49">
        <v>26</v>
      </c>
      <c r="CP49">
        <v>172</v>
      </c>
      <c r="CQ49" s="129">
        <v>44</v>
      </c>
      <c r="CR49" s="131">
        <v>4</v>
      </c>
      <c r="CS49" s="131">
        <v>77</v>
      </c>
      <c r="CT49" s="131">
        <v>28</v>
      </c>
      <c r="CU49" s="131">
        <v>4</v>
      </c>
      <c r="CV49" s="131">
        <v>8</v>
      </c>
      <c r="CW49" s="131"/>
      <c r="CX49" s="131">
        <v>0</v>
      </c>
      <c r="CY49" s="132"/>
      <c r="CZ49" s="132">
        <v>0</v>
      </c>
      <c r="DA49" s="129">
        <v>149</v>
      </c>
      <c r="DB49" s="131">
        <v>16</v>
      </c>
      <c r="DC49" s="132">
        <v>165</v>
      </c>
    </row>
    <row r="50" spans="1:107" x14ac:dyDescent="0.25">
      <c r="A50" t="s">
        <v>106</v>
      </c>
      <c r="D50">
        <f>SUM(D5:D49)-D8-D12-D15-D19-D26-D33-D45</f>
        <v>440</v>
      </c>
      <c r="E50">
        <f t="shared" ref="E50:BP50" si="15">SUM(E5:E49)-E8-E12-E15-E19-E26-E33-E45</f>
        <v>305</v>
      </c>
      <c r="F50">
        <f t="shared" si="15"/>
        <v>422</v>
      </c>
      <c r="G50">
        <f t="shared" si="15"/>
        <v>1798</v>
      </c>
      <c r="H50">
        <f t="shared" si="15"/>
        <v>173</v>
      </c>
      <c r="I50">
        <f t="shared" si="15"/>
        <v>927</v>
      </c>
      <c r="J50">
        <f t="shared" si="15"/>
        <v>0</v>
      </c>
      <c r="K50">
        <f t="shared" si="15"/>
        <v>37</v>
      </c>
      <c r="L50">
        <f t="shared" si="15"/>
        <v>2</v>
      </c>
      <c r="M50">
        <f t="shared" si="15"/>
        <v>25</v>
      </c>
      <c r="N50">
        <f t="shared" si="15"/>
        <v>2660</v>
      </c>
      <c r="O50">
        <f t="shared" si="15"/>
        <v>1405</v>
      </c>
      <c r="P50">
        <f t="shared" si="15"/>
        <v>4065</v>
      </c>
      <c r="Q50">
        <f t="shared" si="15"/>
        <v>431</v>
      </c>
      <c r="R50">
        <f t="shared" si="15"/>
        <v>287</v>
      </c>
      <c r="S50">
        <f t="shared" si="15"/>
        <v>423</v>
      </c>
      <c r="T50">
        <f t="shared" si="15"/>
        <v>1766</v>
      </c>
      <c r="U50">
        <f t="shared" si="15"/>
        <v>153</v>
      </c>
      <c r="V50">
        <f t="shared" si="15"/>
        <v>816</v>
      </c>
      <c r="W50">
        <f t="shared" si="15"/>
        <v>2</v>
      </c>
      <c r="X50">
        <f t="shared" si="15"/>
        <v>39</v>
      </c>
      <c r="Y50">
        <f t="shared" si="15"/>
        <v>2</v>
      </c>
      <c r="Z50">
        <f t="shared" si="15"/>
        <v>28</v>
      </c>
      <c r="AA50">
        <f t="shared" si="15"/>
        <v>2620</v>
      </c>
      <c r="AB50">
        <f t="shared" si="15"/>
        <v>1256</v>
      </c>
      <c r="AC50">
        <f t="shared" si="15"/>
        <v>3876</v>
      </c>
      <c r="AD50">
        <f t="shared" si="15"/>
        <v>382</v>
      </c>
      <c r="AE50">
        <f t="shared" si="15"/>
        <v>206</v>
      </c>
      <c r="AF50">
        <f t="shared" si="15"/>
        <v>433</v>
      </c>
      <c r="AG50">
        <f t="shared" si="15"/>
        <v>1650</v>
      </c>
      <c r="AH50">
        <f t="shared" si="15"/>
        <v>97</v>
      </c>
      <c r="AI50">
        <f t="shared" si="15"/>
        <v>807</v>
      </c>
      <c r="AJ50">
        <f t="shared" si="15"/>
        <v>0</v>
      </c>
      <c r="AK50">
        <f t="shared" si="15"/>
        <v>33</v>
      </c>
      <c r="AL50">
        <f t="shared" si="15"/>
        <v>1</v>
      </c>
      <c r="AM50">
        <f t="shared" si="15"/>
        <v>31</v>
      </c>
      <c r="AN50">
        <f t="shared" si="15"/>
        <v>2465</v>
      </c>
      <c r="AO50">
        <f t="shared" si="15"/>
        <v>1110</v>
      </c>
      <c r="AP50">
        <f t="shared" si="15"/>
        <v>3575</v>
      </c>
      <c r="AQ50">
        <f t="shared" si="15"/>
        <v>414</v>
      </c>
      <c r="AR50">
        <f t="shared" si="15"/>
        <v>203</v>
      </c>
      <c r="AS50">
        <f t="shared" si="15"/>
        <v>433</v>
      </c>
      <c r="AT50">
        <f t="shared" si="15"/>
        <v>1713</v>
      </c>
      <c r="AU50">
        <f t="shared" si="15"/>
        <v>94</v>
      </c>
      <c r="AV50">
        <f t="shared" si="15"/>
        <v>748</v>
      </c>
      <c r="AW50">
        <f t="shared" si="15"/>
        <v>2</v>
      </c>
      <c r="AX50">
        <f t="shared" si="15"/>
        <v>35</v>
      </c>
      <c r="AY50">
        <f t="shared" si="15"/>
        <v>0</v>
      </c>
      <c r="AZ50">
        <f t="shared" si="15"/>
        <v>32</v>
      </c>
      <c r="BA50">
        <f t="shared" si="15"/>
        <v>2560</v>
      </c>
      <c r="BB50">
        <f t="shared" si="15"/>
        <v>1045</v>
      </c>
      <c r="BC50">
        <f t="shared" si="15"/>
        <v>3605</v>
      </c>
      <c r="BD50">
        <f t="shared" si="15"/>
        <v>367</v>
      </c>
      <c r="BE50">
        <f t="shared" si="15"/>
        <v>181</v>
      </c>
      <c r="BF50">
        <f t="shared" si="15"/>
        <v>473</v>
      </c>
      <c r="BG50">
        <f t="shared" si="15"/>
        <v>1694</v>
      </c>
      <c r="BH50">
        <f t="shared" si="15"/>
        <v>97</v>
      </c>
      <c r="BI50">
        <f t="shared" si="15"/>
        <v>703</v>
      </c>
      <c r="BJ50">
        <f t="shared" si="15"/>
        <v>0</v>
      </c>
      <c r="BK50">
        <f t="shared" si="15"/>
        <v>35</v>
      </c>
      <c r="BL50">
        <f t="shared" si="15"/>
        <v>1</v>
      </c>
      <c r="BM50">
        <f t="shared" si="15"/>
        <v>28</v>
      </c>
      <c r="BN50">
        <f t="shared" si="15"/>
        <v>2534</v>
      </c>
      <c r="BO50">
        <f t="shared" si="15"/>
        <v>981</v>
      </c>
      <c r="BP50">
        <f t="shared" si="15"/>
        <v>3515</v>
      </c>
      <c r="BQ50">
        <f>SUM(BQ5:BQ49)-BQ8-BQ12-BQ15-BQ19-BQ26-BQ33-BQ45</f>
        <v>448</v>
      </c>
      <c r="BR50">
        <f t="shared" ref="BR50:CC50" si="16">SUM(BR5:BR49)-BR8-BR12-BR15-BR19-BR26-BR33-BR45</f>
        <v>207</v>
      </c>
      <c r="BS50">
        <f t="shared" si="16"/>
        <v>316</v>
      </c>
      <c r="BT50">
        <f t="shared" si="16"/>
        <v>1642</v>
      </c>
      <c r="BU50">
        <f t="shared" si="16"/>
        <v>70</v>
      </c>
      <c r="BV50">
        <f t="shared" si="16"/>
        <v>706</v>
      </c>
      <c r="BW50">
        <f t="shared" si="16"/>
        <v>1</v>
      </c>
      <c r="BX50">
        <f t="shared" si="16"/>
        <v>40</v>
      </c>
      <c r="BY50">
        <f t="shared" si="16"/>
        <v>1</v>
      </c>
      <c r="BZ50">
        <f t="shared" si="16"/>
        <v>27</v>
      </c>
      <c r="CA50">
        <f t="shared" si="16"/>
        <v>2447</v>
      </c>
      <c r="CB50">
        <f t="shared" si="16"/>
        <v>1011</v>
      </c>
      <c r="CC50">
        <f t="shared" si="16"/>
        <v>3458</v>
      </c>
      <c r="CD50">
        <f>SUM(CD5:CD49)-CD8-CD12-CD15-CD19-CD26-CD33-CD45</f>
        <v>375</v>
      </c>
      <c r="CE50">
        <f t="shared" ref="CE50:CP50" si="17">SUM(CE5:CE49)-CE8-CE12-CE15-CE19-CE26-CE33-CE45</f>
        <v>186</v>
      </c>
      <c r="CF50">
        <f t="shared" si="17"/>
        <v>312</v>
      </c>
      <c r="CG50">
        <f t="shared" si="17"/>
        <v>1421</v>
      </c>
      <c r="CH50">
        <f t="shared" si="17"/>
        <v>47</v>
      </c>
      <c r="CI50">
        <f t="shared" si="17"/>
        <v>560</v>
      </c>
      <c r="CJ50">
        <f t="shared" si="17"/>
        <v>1</v>
      </c>
      <c r="CK50">
        <f t="shared" si="17"/>
        <v>46</v>
      </c>
      <c r="CL50">
        <f t="shared" si="17"/>
        <v>0</v>
      </c>
      <c r="CM50">
        <f t="shared" si="17"/>
        <v>35</v>
      </c>
      <c r="CN50">
        <f t="shared" si="17"/>
        <v>2155</v>
      </c>
      <c r="CO50">
        <f t="shared" si="17"/>
        <v>828</v>
      </c>
      <c r="CP50">
        <f t="shared" si="17"/>
        <v>2983</v>
      </c>
      <c r="CQ50">
        <f>SUM(CQ5:CQ49)-CQ8-CQ12-CQ15-CQ19-CQ26-CQ33-CQ45</f>
        <v>344</v>
      </c>
      <c r="CR50">
        <f t="shared" ref="CR50:DC50" si="18">SUM(CR5:CR49)-CR8-CR12-CR15-CR19-CR26-CR33-CR45</f>
        <v>156</v>
      </c>
      <c r="CS50">
        <f t="shared" si="18"/>
        <v>276</v>
      </c>
      <c r="CT50">
        <f t="shared" si="18"/>
        <v>1333</v>
      </c>
      <c r="CU50">
        <f t="shared" si="18"/>
        <v>58</v>
      </c>
      <c r="CV50">
        <f t="shared" si="18"/>
        <v>572</v>
      </c>
      <c r="CW50">
        <f t="shared" si="18"/>
        <v>0</v>
      </c>
      <c r="CX50">
        <f t="shared" si="18"/>
        <v>35</v>
      </c>
      <c r="CY50">
        <f t="shared" si="18"/>
        <v>0</v>
      </c>
      <c r="CZ50">
        <f t="shared" si="18"/>
        <v>32</v>
      </c>
      <c r="DA50">
        <f t="shared" si="18"/>
        <v>1988</v>
      </c>
      <c r="DB50">
        <f t="shared" si="18"/>
        <v>818</v>
      </c>
      <c r="DC50">
        <f t="shared" si="18"/>
        <v>2806</v>
      </c>
    </row>
    <row r="51" spans="1:107" x14ac:dyDescent="0.25">
      <c r="A51" t="s">
        <v>52</v>
      </c>
      <c r="B51" t="s">
        <v>53</v>
      </c>
      <c r="C51" t="s">
        <v>54</v>
      </c>
      <c r="D51">
        <v>0</v>
      </c>
      <c r="E51">
        <v>1</v>
      </c>
      <c r="F51">
        <v>4</v>
      </c>
      <c r="G51">
        <v>34</v>
      </c>
      <c r="H51">
        <v>0</v>
      </c>
      <c r="I51">
        <v>5</v>
      </c>
      <c r="J51">
        <v>0</v>
      </c>
      <c r="K51">
        <v>1</v>
      </c>
      <c r="L51">
        <v>0</v>
      </c>
      <c r="M51">
        <v>0</v>
      </c>
      <c r="N51">
        <f t="shared" ref="N51:N60" si="19">D51+F51+G51</f>
        <v>38</v>
      </c>
      <c r="O51">
        <f t="shared" ref="O51:O60" si="20">E51+H51+I51</f>
        <v>6</v>
      </c>
      <c r="P51">
        <f t="shared" ref="P51:P60" si="21">SUM(D51:I51)</f>
        <v>44</v>
      </c>
      <c r="Q51">
        <v>1</v>
      </c>
      <c r="R51">
        <v>0</v>
      </c>
      <c r="S51">
        <v>10</v>
      </c>
      <c r="T51">
        <v>32</v>
      </c>
      <c r="U51">
        <v>2</v>
      </c>
      <c r="V51">
        <v>3</v>
      </c>
      <c r="W51">
        <v>0</v>
      </c>
      <c r="X51">
        <v>0</v>
      </c>
      <c r="Y51">
        <v>0</v>
      </c>
      <c r="Z51">
        <v>0</v>
      </c>
      <c r="AA51">
        <f t="shared" ref="AA51:AA60" si="22">Q51+S51+T51</f>
        <v>43</v>
      </c>
      <c r="AB51">
        <f t="shared" ref="AB51:AB60" si="23">R51+U51+V51</f>
        <v>5</v>
      </c>
      <c r="AC51">
        <f t="shared" ref="AC51:AC60" si="24">SUM(Q51:V51)</f>
        <v>48</v>
      </c>
      <c r="AD51">
        <v>0</v>
      </c>
      <c r="AE51">
        <v>0</v>
      </c>
      <c r="AF51">
        <v>5</v>
      </c>
      <c r="AG51">
        <v>23</v>
      </c>
      <c r="AH51">
        <v>1</v>
      </c>
      <c r="AI51">
        <v>2</v>
      </c>
      <c r="AJ51">
        <v>0</v>
      </c>
      <c r="AK51">
        <v>0</v>
      </c>
      <c r="AL51">
        <v>0</v>
      </c>
      <c r="AM51">
        <v>0</v>
      </c>
      <c r="AN51">
        <f t="shared" ref="AN51:AN60" si="25">AD51+AF51+AG51</f>
        <v>28</v>
      </c>
      <c r="AO51">
        <f t="shared" ref="AO51:AO60" si="26">AE51+AH51+AI51</f>
        <v>3</v>
      </c>
      <c r="AP51">
        <f t="shared" ref="AP51:AP60" si="27">SUM(AD51:AI51)</f>
        <v>31</v>
      </c>
      <c r="AQ51">
        <v>0</v>
      </c>
      <c r="AR51">
        <v>0</v>
      </c>
      <c r="AS51">
        <v>2</v>
      </c>
      <c r="AT51">
        <v>21</v>
      </c>
      <c r="AU51">
        <v>0</v>
      </c>
      <c r="AV51">
        <v>2</v>
      </c>
      <c r="AW51">
        <v>0</v>
      </c>
      <c r="AX51">
        <v>0</v>
      </c>
      <c r="AY51">
        <v>0</v>
      </c>
      <c r="AZ51">
        <v>0</v>
      </c>
      <c r="BA51">
        <f t="shared" ref="BA51:BA60" si="28">AQ51+AS51+AT51</f>
        <v>23</v>
      </c>
      <c r="BB51">
        <f t="shared" ref="BB51:BB60" si="29">AR51+AU51+AV51</f>
        <v>2</v>
      </c>
      <c r="BC51">
        <f t="shared" ref="BC51:BC60" si="30">SUM(AQ51:AV51)</f>
        <v>25</v>
      </c>
      <c r="BD51">
        <v>1</v>
      </c>
      <c r="BE51">
        <v>0</v>
      </c>
      <c r="BF51">
        <v>3</v>
      </c>
      <c r="BG51">
        <v>22</v>
      </c>
      <c r="BH51">
        <v>0</v>
      </c>
      <c r="BI51">
        <v>3</v>
      </c>
      <c r="BJ51">
        <v>0</v>
      </c>
      <c r="BK51">
        <v>0</v>
      </c>
      <c r="BL51">
        <v>0</v>
      </c>
      <c r="BM51">
        <v>0</v>
      </c>
      <c r="BN51">
        <f t="shared" ref="BN51:BN60" si="31">BD51+BF51+BG51</f>
        <v>26</v>
      </c>
      <c r="BO51">
        <f t="shared" ref="BO51:BO60" si="32">BE51+BH51+BI51</f>
        <v>3</v>
      </c>
      <c r="BP51">
        <f t="shared" ref="BP51:BP60" si="33">SUM(BD51:BI51)</f>
        <v>29</v>
      </c>
      <c r="BQ51">
        <v>1</v>
      </c>
      <c r="BR51">
        <v>0</v>
      </c>
      <c r="BS51">
        <v>3</v>
      </c>
      <c r="BT51">
        <v>29</v>
      </c>
      <c r="BU51">
        <v>0</v>
      </c>
      <c r="BV51">
        <v>1</v>
      </c>
      <c r="BW51">
        <v>0</v>
      </c>
      <c r="BX51">
        <v>0</v>
      </c>
      <c r="BY51">
        <v>0</v>
      </c>
      <c r="BZ51">
        <v>0</v>
      </c>
      <c r="CA51">
        <v>33</v>
      </c>
      <c r="CB51">
        <v>1</v>
      </c>
      <c r="CC51">
        <v>34</v>
      </c>
      <c r="CD51">
        <v>2</v>
      </c>
      <c r="CE51">
        <v>1</v>
      </c>
      <c r="CF51">
        <v>3</v>
      </c>
      <c r="CG51">
        <v>31</v>
      </c>
      <c r="CH51">
        <v>1</v>
      </c>
      <c r="CI51">
        <v>1</v>
      </c>
      <c r="CJ51">
        <v>0</v>
      </c>
      <c r="CK51">
        <v>1</v>
      </c>
      <c r="CL51">
        <v>0</v>
      </c>
      <c r="CM51">
        <v>0</v>
      </c>
      <c r="CN51">
        <v>37</v>
      </c>
      <c r="CO51">
        <v>3</v>
      </c>
      <c r="CP51">
        <v>40</v>
      </c>
      <c r="CQ51">
        <v>1</v>
      </c>
      <c r="CR51">
        <v>0</v>
      </c>
      <c r="CS51">
        <v>2</v>
      </c>
      <c r="CT51">
        <v>42</v>
      </c>
      <c r="CU51">
        <v>0</v>
      </c>
      <c r="CV51">
        <v>1</v>
      </c>
      <c r="CX51">
        <v>1</v>
      </c>
      <c r="CZ51">
        <v>0</v>
      </c>
      <c r="DA51">
        <v>46</v>
      </c>
      <c r="DB51">
        <v>1</v>
      </c>
      <c r="DC51">
        <v>47</v>
      </c>
    </row>
    <row r="52" spans="1:107" x14ac:dyDescent="0.25">
      <c r="C52" t="s">
        <v>55</v>
      </c>
      <c r="D52">
        <v>1</v>
      </c>
      <c r="E52">
        <v>0</v>
      </c>
      <c r="F52">
        <v>2</v>
      </c>
      <c r="G52">
        <v>16</v>
      </c>
      <c r="H52">
        <v>0</v>
      </c>
      <c r="I52">
        <v>2</v>
      </c>
      <c r="J52">
        <v>0</v>
      </c>
      <c r="K52">
        <v>1</v>
      </c>
      <c r="L52">
        <v>0</v>
      </c>
      <c r="M52">
        <v>0</v>
      </c>
      <c r="N52">
        <f t="shared" si="19"/>
        <v>19</v>
      </c>
      <c r="O52">
        <f t="shared" si="20"/>
        <v>2</v>
      </c>
      <c r="P52">
        <f t="shared" si="21"/>
        <v>21</v>
      </c>
      <c r="Q52">
        <v>1</v>
      </c>
      <c r="R52">
        <v>0</v>
      </c>
      <c r="S52">
        <v>4</v>
      </c>
      <c r="T52">
        <v>23</v>
      </c>
      <c r="U52">
        <v>0</v>
      </c>
      <c r="V52">
        <v>3</v>
      </c>
      <c r="W52">
        <v>0</v>
      </c>
      <c r="X52">
        <v>1</v>
      </c>
      <c r="Y52">
        <v>0</v>
      </c>
      <c r="Z52">
        <v>1</v>
      </c>
      <c r="AA52">
        <f t="shared" si="22"/>
        <v>28</v>
      </c>
      <c r="AB52">
        <f t="shared" si="23"/>
        <v>3</v>
      </c>
      <c r="AC52">
        <f t="shared" si="24"/>
        <v>31</v>
      </c>
      <c r="AD52">
        <v>1</v>
      </c>
      <c r="AE52">
        <v>0</v>
      </c>
      <c r="AF52">
        <v>1</v>
      </c>
      <c r="AG52">
        <v>25</v>
      </c>
      <c r="AH52">
        <v>0</v>
      </c>
      <c r="AI52">
        <v>0</v>
      </c>
      <c r="AJ52">
        <v>0</v>
      </c>
      <c r="AK52">
        <v>1</v>
      </c>
      <c r="AL52">
        <v>0</v>
      </c>
      <c r="AM52">
        <v>2</v>
      </c>
      <c r="AN52">
        <f t="shared" si="25"/>
        <v>27</v>
      </c>
      <c r="AO52">
        <f t="shared" si="26"/>
        <v>0</v>
      </c>
      <c r="AP52">
        <f t="shared" si="27"/>
        <v>27</v>
      </c>
      <c r="AQ52">
        <v>0</v>
      </c>
      <c r="AR52">
        <v>1</v>
      </c>
      <c r="AS52">
        <v>3</v>
      </c>
      <c r="AT52">
        <v>18</v>
      </c>
      <c r="AU52">
        <v>0</v>
      </c>
      <c r="AV52">
        <v>1</v>
      </c>
      <c r="AW52">
        <v>0</v>
      </c>
      <c r="AX52">
        <v>1</v>
      </c>
      <c r="AY52">
        <v>0</v>
      </c>
      <c r="AZ52">
        <v>0</v>
      </c>
      <c r="BA52">
        <f t="shared" si="28"/>
        <v>21</v>
      </c>
      <c r="BB52">
        <f t="shared" si="29"/>
        <v>2</v>
      </c>
      <c r="BC52">
        <f t="shared" si="30"/>
        <v>23</v>
      </c>
      <c r="BD52">
        <v>1</v>
      </c>
      <c r="BE52">
        <v>0</v>
      </c>
      <c r="BF52">
        <v>2</v>
      </c>
      <c r="BG52">
        <v>21</v>
      </c>
      <c r="BH52">
        <v>0</v>
      </c>
      <c r="BI52">
        <v>0</v>
      </c>
      <c r="BJ52">
        <v>0</v>
      </c>
      <c r="BK52">
        <v>2</v>
      </c>
      <c r="BL52">
        <v>0</v>
      </c>
      <c r="BM52">
        <v>2</v>
      </c>
      <c r="BN52">
        <f t="shared" si="31"/>
        <v>24</v>
      </c>
      <c r="BO52">
        <f t="shared" si="32"/>
        <v>0</v>
      </c>
      <c r="BP52">
        <f t="shared" si="33"/>
        <v>24</v>
      </c>
      <c r="BQ52">
        <v>0</v>
      </c>
      <c r="BR52">
        <v>0</v>
      </c>
      <c r="BS52">
        <v>2</v>
      </c>
      <c r="BT52">
        <v>25</v>
      </c>
      <c r="BU52">
        <v>0</v>
      </c>
      <c r="BV52">
        <v>1</v>
      </c>
      <c r="BW52">
        <v>0</v>
      </c>
      <c r="BX52">
        <v>0</v>
      </c>
      <c r="BY52">
        <v>0</v>
      </c>
      <c r="BZ52">
        <v>0</v>
      </c>
      <c r="CA52">
        <v>27</v>
      </c>
      <c r="CB52">
        <v>1</v>
      </c>
      <c r="CC52">
        <v>28</v>
      </c>
      <c r="CD52">
        <v>4</v>
      </c>
      <c r="CE52">
        <v>0</v>
      </c>
      <c r="CF52">
        <v>2</v>
      </c>
      <c r="CG52">
        <v>28</v>
      </c>
      <c r="CH52">
        <v>0</v>
      </c>
      <c r="CI52">
        <v>3</v>
      </c>
      <c r="CJ52">
        <v>0</v>
      </c>
      <c r="CK52">
        <v>3</v>
      </c>
      <c r="CL52">
        <v>0</v>
      </c>
      <c r="CM52">
        <v>0</v>
      </c>
      <c r="CN52">
        <v>37</v>
      </c>
      <c r="CO52">
        <v>3</v>
      </c>
      <c r="CP52">
        <v>40</v>
      </c>
      <c r="CQ52">
        <v>7</v>
      </c>
      <c r="CR52">
        <v>0</v>
      </c>
      <c r="CS52">
        <v>4</v>
      </c>
      <c r="CT52">
        <v>38</v>
      </c>
      <c r="CU52">
        <v>0</v>
      </c>
      <c r="CV52">
        <v>3</v>
      </c>
      <c r="CX52">
        <v>1</v>
      </c>
      <c r="CZ52">
        <v>1</v>
      </c>
      <c r="DA52">
        <v>50</v>
      </c>
      <c r="DB52">
        <v>4</v>
      </c>
      <c r="DC52">
        <v>54</v>
      </c>
    </row>
    <row r="53" spans="1:107" x14ac:dyDescent="0.25">
      <c r="C53" t="s">
        <v>90</v>
      </c>
      <c r="D53">
        <v>1</v>
      </c>
      <c r="E53">
        <v>1</v>
      </c>
      <c r="F53">
        <v>6</v>
      </c>
      <c r="G53">
        <v>50</v>
      </c>
      <c r="H53">
        <v>0</v>
      </c>
      <c r="I53">
        <v>7</v>
      </c>
      <c r="J53">
        <v>0</v>
      </c>
      <c r="K53">
        <v>2</v>
      </c>
      <c r="L53">
        <v>0</v>
      </c>
      <c r="M53">
        <v>0</v>
      </c>
      <c r="N53">
        <f t="shared" si="19"/>
        <v>57</v>
      </c>
      <c r="O53">
        <f t="shared" si="20"/>
        <v>8</v>
      </c>
      <c r="P53">
        <f t="shared" si="21"/>
        <v>65</v>
      </c>
      <c r="Q53">
        <v>2</v>
      </c>
      <c r="R53">
        <v>0</v>
      </c>
      <c r="S53">
        <v>14</v>
      </c>
      <c r="T53">
        <v>55</v>
      </c>
      <c r="U53">
        <v>2</v>
      </c>
      <c r="V53">
        <v>6</v>
      </c>
      <c r="W53">
        <v>0</v>
      </c>
      <c r="X53">
        <v>1</v>
      </c>
      <c r="Y53">
        <v>0</v>
      </c>
      <c r="Z53">
        <v>1</v>
      </c>
      <c r="AA53">
        <f t="shared" si="22"/>
        <v>71</v>
      </c>
      <c r="AB53">
        <f t="shared" si="23"/>
        <v>8</v>
      </c>
      <c r="AC53">
        <f t="shared" si="24"/>
        <v>79</v>
      </c>
      <c r="AD53">
        <v>1</v>
      </c>
      <c r="AE53">
        <v>0</v>
      </c>
      <c r="AF53">
        <v>6</v>
      </c>
      <c r="AG53">
        <v>48</v>
      </c>
      <c r="AH53">
        <v>1</v>
      </c>
      <c r="AI53">
        <v>2</v>
      </c>
      <c r="AJ53">
        <v>0</v>
      </c>
      <c r="AK53">
        <v>1</v>
      </c>
      <c r="AL53">
        <v>0</v>
      </c>
      <c r="AM53">
        <v>2</v>
      </c>
      <c r="AN53">
        <f t="shared" si="25"/>
        <v>55</v>
      </c>
      <c r="AO53">
        <f t="shared" si="26"/>
        <v>3</v>
      </c>
      <c r="AP53">
        <f t="shared" si="27"/>
        <v>58</v>
      </c>
      <c r="AQ53">
        <v>0</v>
      </c>
      <c r="AR53">
        <v>1</v>
      </c>
      <c r="AS53">
        <v>5</v>
      </c>
      <c r="AT53">
        <v>39</v>
      </c>
      <c r="AU53">
        <v>0</v>
      </c>
      <c r="AV53">
        <v>3</v>
      </c>
      <c r="AW53">
        <v>0</v>
      </c>
      <c r="AX53">
        <v>1</v>
      </c>
      <c r="AY53">
        <v>0</v>
      </c>
      <c r="AZ53">
        <v>0</v>
      </c>
      <c r="BA53">
        <f t="shared" si="28"/>
        <v>44</v>
      </c>
      <c r="BB53">
        <f t="shared" si="29"/>
        <v>4</v>
      </c>
      <c r="BC53">
        <f t="shared" si="30"/>
        <v>48</v>
      </c>
      <c r="BD53">
        <v>2</v>
      </c>
      <c r="BE53">
        <v>0</v>
      </c>
      <c r="BF53">
        <v>5</v>
      </c>
      <c r="BG53">
        <v>43</v>
      </c>
      <c r="BH53">
        <v>0</v>
      </c>
      <c r="BI53">
        <v>3</v>
      </c>
      <c r="BJ53">
        <v>0</v>
      </c>
      <c r="BK53">
        <v>2</v>
      </c>
      <c r="BL53">
        <v>0</v>
      </c>
      <c r="BM53">
        <v>2</v>
      </c>
      <c r="BN53">
        <f t="shared" si="31"/>
        <v>50</v>
      </c>
      <c r="BO53">
        <f t="shared" si="32"/>
        <v>3</v>
      </c>
      <c r="BP53">
        <f t="shared" si="33"/>
        <v>53</v>
      </c>
      <c r="BQ53">
        <v>1</v>
      </c>
      <c r="BR53">
        <v>0</v>
      </c>
      <c r="BS53">
        <v>5</v>
      </c>
      <c r="BT53">
        <v>54</v>
      </c>
      <c r="BU53">
        <v>0</v>
      </c>
      <c r="BV53">
        <v>2</v>
      </c>
      <c r="BW53">
        <v>0</v>
      </c>
      <c r="BX53">
        <v>0</v>
      </c>
      <c r="BY53">
        <v>0</v>
      </c>
      <c r="BZ53">
        <v>0</v>
      </c>
      <c r="CA53">
        <v>60</v>
      </c>
      <c r="CB53">
        <v>2</v>
      </c>
      <c r="CC53">
        <v>62</v>
      </c>
      <c r="CD53">
        <v>6</v>
      </c>
      <c r="CE53">
        <v>1</v>
      </c>
      <c r="CF53">
        <v>5</v>
      </c>
      <c r="CG53">
        <v>59</v>
      </c>
      <c r="CH53">
        <v>1</v>
      </c>
      <c r="CI53">
        <v>4</v>
      </c>
      <c r="CJ53">
        <v>0</v>
      </c>
      <c r="CK53">
        <v>4</v>
      </c>
      <c r="CL53">
        <v>0</v>
      </c>
      <c r="CM53">
        <v>0</v>
      </c>
      <c r="CN53">
        <v>74</v>
      </c>
      <c r="CO53">
        <v>6</v>
      </c>
      <c r="CP53">
        <v>80</v>
      </c>
      <c r="CQ53">
        <v>8</v>
      </c>
      <c r="CR53">
        <v>0</v>
      </c>
      <c r="CS53">
        <v>6</v>
      </c>
      <c r="CT53">
        <v>80</v>
      </c>
      <c r="CU53">
        <v>0</v>
      </c>
      <c r="CV53">
        <v>4</v>
      </c>
      <c r="CX53">
        <v>2</v>
      </c>
      <c r="CZ53">
        <v>1</v>
      </c>
      <c r="DA53">
        <v>96</v>
      </c>
      <c r="DB53">
        <v>5</v>
      </c>
      <c r="DC53">
        <v>101</v>
      </c>
    </row>
    <row r="54" spans="1:107" x14ac:dyDescent="0.25">
      <c r="B54" t="s">
        <v>56</v>
      </c>
      <c r="C54" t="s">
        <v>56</v>
      </c>
      <c r="D54">
        <v>0</v>
      </c>
      <c r="E54">
        <v>0</v>
      </c>
      <c r="F54">
        <v>0</v>
      </c>
      <c r="G54">
        <v>8</v>
      </c>
      <c r="H54">
        <v>0</v>
      </c>
      <c r="I54">
        <v>1</v>
      </c>
      <c r="J54">
        <v>0</v>
      </c>
      <c r="K54">
        <v>1</v>
      </c>
      <c r="L54">
        <v>0</v>
      </c>
      <c r="M54">
        <v>0</v>
      </c>
      <c r="N54">
        <f t="shared" si="19"/>
        <v>8</v>
      </c>
      <c r="O54">
        <f t="shared" si="20"/>
        <v>1</v>
      </c>
      <c r="P54">
        <f t="shared" si="21"/>
        <v>9</v>
      </c>
      <c r="Q54">
        <v>1</v>
      </c>
      <c r="R54">
        <v>0</v>
      </c>
      <c r="S54">
        <v>4</v>
      </c>
      <c r="T54">
        <v>20</v>
      </c>
      <c r="U54">
        <v>0</v>
      </c>
      <c r="V54">
        <v>4</v>
      </c>
      <c r="W54">
        <v>0</v>
      </c>
      <c r="X54">
        <v>1</v>
      </c>
      <c r="Y54">
        <v>0</v>
      </c>
      <c r="Z54">
        <v>0</v>
      </c>
      <c r="AA54">
        <f t="shared" si="22"/>
        <v>25</v>
      </c>
      <c r="AB54">
        <f t="shared" si="23"/>
        <v>4</v>
      </c>
      <c r="AC54">
        <f t="shared" si="24"/>
        <v>29</v>
      </c>
      <c r="AD54">
        <v>1</v>
      </c>
      <c r="AE54">
        <v>0</v>
      </c>
      <c r="AF54">
        <v>1</v>
      </c>
      <c r="AG54">
        <v>14</v>
      </c>
      <c r="AH54">
        <v>0</v>
      </c>
      <c r="AI54">
        <v>0</v>
      </c>
      <c r="AJ54">
        <v>1</v>
      </c>
      <c r="AK54">
        <v>2</v>
      </c>
      <c r="AL54">
        <v>0</v>
      </c>
      <c r="AM54">
        <v>1</v>
      </c>
      <c r="AN54">
        <f t="shared" si="25"/>
        <v>16</v>
      </c>
      <c r="AO54">
        <f t="shared" si="26"/>
        <v>0</v>
      </c>
      <c r="AP54">
        <f t="shared" si="27"/>
        <v>16</v>
      </c>
      <c r="AQ54">
        <v>0</v>
      </c>
      <c r="AR54">
        <v>0</v>
      </c>
      <c r="AS54">
        <v>1</v>
      </c>
      <c r="AT54">
        <v>17</v>
      </c>
      <c r="AU54">
        <v>0</v>
      </c>
      <c r="AV54">
        <v>0</v>
      </c>
      <c r="AW54">
        <v>1</v>
      </c>
      <c r="AX54">
        <v>0</v>
      </c>
      <c r="AY54">
        <v>0</v>
      </c>
      <c r="AZ54">
        <v>0</v>
      </c>
      <c r="BA54">
        <f t="shared" si="28"/>
        <v>18</v>
      </c>
      <c r="BB54">
        <f t="shared" si="29"/>
        <v>0</v>
      </c>
      <c r="BC54">
        <f t="shared" si="30"/>
        <v>18</v>
      </c>
      <c r="BD54">
        <v>1</v>
      </c>
      <c r="BE54">
        <v>0</v>
      </c>
      <c r="BF54">
        <v>0</v>
      </c>
      <c r="BG54">
        <v>10</v>
      </c>
      <c r="BH54">
        <v>0</v>
      </c>
      <c r="BI54">
        <v>2</v>
      </c>
      <c r="BJ54">
        <v>0</v>
      </c>
      <c r="BK54">
        <v>3</v>
      </c>
      <c r="BL54">
        <v>0</v>
      </c>
      <c r="BM54">
        <v>0</v>
      </c>
      <c r="BN54">
        <f t="shared" si="31"/>
        <v>11</v>
      </c>
      <c r="BO54">
        <f t="shared" si="32"/>
        <v>2</v>
      </c>
      <c r="BP54">
        <f t="shared" si="33"/>
        <v>13</v>
      </c>
      <c r="BQ54">
        <v>1</v>
      </c>
      <c r="BR54">
        <v>0</v>
      </c>
      <c r="BS54">
        <v>1</v>
      </c>
      <c r="BT54">
        <v>11</v>
      </c>
      <c r="BU54">
        <v>0</v>
      </c>
      <c r="BV54">
        <v>2</v>
      </c>
      <c r="BW54">
        <v>0</v>
      </c>
      <c r="BX54">
        <v>0</v>
      </c>
      <c r="BY54">
        <v>0</v>
      </c>
      <c r="BZ54">
        <v>1</v>
      </c>
      <c r="CA54">
        <v>13</v>
      </c>
      <c r="CB54">
        <v>3</v>
      </c>
      <c r="CC54">
        <v>16</v>
      </c>
      <c r="CD54">
        <v>1</v>
      </c>
      <c r="CE54">
        <v>0</v>
      </c>
      <c r="CF54">
        <v>1</v>
      </c>
      <c r="CG54">
        <v>20</v>
      </c>
      <c r="CH54">
        <v>0</v>
      </c>
      <c r="CI54">
        <v>0</v>
      </c>
      <c r="CJ54">
        <v>0</v>
      </c>
      <c r="CK54">
        <v>1</v>
      </c>
      <c r="CL54">
        <v>0</v>
      </c>
      <c r="CM54">
        <v>1</v>
      </c>
      <c r="CN54">
        <v>23</v>
      </c>
      <c r="CO54">
        <v>1</v>
      </c>
      <c r="CP54">
        <v>24</v>
      </c>
      <c r="CQ54">
        <v>0</v>
      </c>
      <c r="CR54">
        <v>0</v>
      </c>
      <c r="CS54">
        <v>2</v>
      </c>
      <c r="CT54">
        <v>21</v>
      </c>
      <c r="CU54">
        <v>0</v>
      </c>
      <c r="CV54">
        <v>2</v>
      </c>
      <c r="CX54">
        <v>4</v>
      </c>
      <c r="CZ54">
        <v>0</v>
      </c>
      <c r="DA54">
        <v>27</v>
      </c>
      <c r="DB54">
        <v>2</v>
      </c>
      <c r="DC54">
        <v>29</v>
      </c>
    </row>
    <row r="55" spans="1:107" x14ac:dyDescent="0.25">
      <c r="B55" t="s">
        <v>21</v>
      </c>
      <c r="C55" t="s">
        <v>21</v>
      </c>
      <c r="D55">
        <v>1</v>
      </c>
      <c r="E55">
        <v>1</v>
      </c>
      <c r="F55">
        <v>0</v>
      </c>
      <c r="G55">
        <v>0</v>
      </c>
      <c r="H55">
        <v>0</v>
      </c>
      <c r="I55">
        <v>1</v>
      </c>
      <c r="J55">
        <v>0</v>
      </c>
      <c r="K55">
        <v>0</v>
      </c>
      <c r="L55">
        <v>0</v>
      </c>
      <c r="M55">
        <v>0</v>
      </c>
      <c r="N55">
        <f t="shared" si="19"/>
        <v>1</v>
      </c>
      <c r="O55">
        <f t="shared" si="20"/>
        <v>2</v>
      </c>
      <c r="P55">
        <f t="shared" si="21"/>
        <v>3</v>
      </c>
      <c r="Q55">
        <v>0</v>
      </c>
      <c r="R55">
        <v>1</v>
      </c>
      <c r="S55">
        <v>1</v>
      </c>
      <c r="T55">
        <v>5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f t="shared" si="22"/>
        <v>6</v>
      </c>
      <c r="AB55">
        <f t="shared" si="23"/>
        <v>1</v>
      </c>
      <c r="AC55">
        <f t="shared" si="24"/>
        <v>7</v>
      </c>
      <c r="AD55">
        <v>3</v>
      </c>
      <c r="AE55">
        <v>0</v>
      </c>
      <c r="AF55">
        <v>0</v>
      </c>
      <c r="AG55">
        <v>6</v>
      </c>
      <c r="AH55">
        <v>0</v>
      </c>
      <c r="AI55">
        <v>5</v>
      </c>
      <c r="AJ55">
        <v>0</v>
      </c>
      <c r="AK55">
        <v>1</v>
      </c>
      <c r="AL55">
        <v>0</v>
      </c>
      <c r="AM55">
        <v>0</v>
      </c>
      <c r="AN55">
        <f t="shared" si="25"/>
        <v>9</v>
      </c>
      <c r="AO55">
        <f t="shared" si="26"/>
        <v>5</v>
      </c>
      <c r="AP55">
        <f t="shared" si="27"/>
        <v>14</v>
      </c>
      <c r="AQ55">
        <v>0</v>
      </c>
      <c r="AR55">
        <v>0</v>
      </c>
      <c r="AS55">
        <v>2</v>
      </c>
      <c r="AT55">
        <v>5</v>
      </c>
      <c r="AU55">
        <v>1</v>
      </c>
      <c r="AV55">
        <v>4</v>
      </c>
      <c r="AW55">
        <v>0</v>
      </c>
      <c r="AX55">
        <v>0</v>
      </c>
      <c r="AY55">
        <v>0</v>
      </c>
      <c r="AZ55">
        <v>0</v>
      </c>
      <c r="BA55">
        <f t="shared" si="28"/>
        <v>7</v>
      </c>
      <c r="BB55">
        <f t="shared" si="29"/>
        <v>5</v>
      </c>
      <c r="BC55">
        <f t="shared" si="30"/>
        <v>12</v>
      </c>
      <c r="BD55">
        <v>1</v>
      </c>
      <c r="BE55">
        <v>0</v>
      </c>
      <c r="BF55">
        <v>3</v>
      </c>
      <c r="BG55">
        <v>10</v>
      </c>
      <c r="BH55">
        <v>0</v>
      </c>
      <c r="BI55">
        <v>4</v>
      </c>
      <c r="BJ55">
        <v>0</v>
      </c>
      <c r="BK55">
        <v>0</v>
      </c>
      <c r="BL55">
        <v>0</v>
      </c>
      <c r="BM55">
        <v>0</v>
      </c>
      <c r="BN55">
        <f t="shared" si="31"/>
        <v>14</v>
      </c>
      <c r="BO55">
        <f t="shared" si="32"/>
        <v>4</v>
      </c>
      <c r="BP55">
        <f t="shared" si="33"/>
        <v>18</v>
      </c>
      <c r="BQ55">
        <v>5</v>
      </c>
      <c r="BR55">
        <v>1</v>
      </c>
      <c r="BS55">
        <v>4</v>
      </c>
      <c r="BT55">
        <v>12</v>
      </c>
      <c r="BU55">
        <v>0</v>
      </c>
      <c r="BV55">
        <v>1</v>
      </c>
      <c r="BW55">
        <v>0</v>
      </c>
      <c r="BX55">
        <v>0</v>
      </c>
      <c r="BY55">
        <v>0</v>
      </c>
      <c r="BZ55">
        <v>0</v>
      </c>
      <c r="CA55">
        <v>21</v>
      </c>
      <c r="CB55">
        <v>2</v>
      </c>
      <c r="CC55">
        <v>23</v>
      </c>
      <c r="CD55">
        <v>2</v>
      </c>
      <c r="CE55">
        <v>0</v>
      </c>
      <c r="CF55">
        <v>3</v>
      </c>
      <c r="CG55">
        <v>9</v>
      </c>
      <c r="CH55">
        <v>0</v>
      </c>
      <c r="CI55">
        <v>3</v>
      </c>
      <c r="CJ55">
        <v>0</v>
      </c>
      <c r="CK55">
        <v>0</v>
      </c>
      <c r="CL55">
        <v>0</v>
      </c>
      <c r="CM55">
        <v>0</v>
      </c>
      <c r="CN55">
        <v>14</v>
      </c>
      <c r="CO55">
        <v>3</v>
      </c>
      <c r="CP55">
        <v>17</v>
      </c>
      <c r="CQ55">
        <v>2</v>
      </c>
      <c r="CR55">
        <v>0</v>
      </c>
      <c r="CS55">
        <v>1</v>
      </c>
      <c r="CT55">
        <v>10</v>
      </c>
      <c r="CU55">
        <v>1</v>
      </c>
      <c r="CV55">
        <v>3</v>
      </c>
      <c r="CX55">
        <v>1</v>
      </c>
      <c r="CZ55">
        <v>0</v>
      </c>
      <c r="DA55">
        <v>14</v>
      </c>
      <c r="DB55">
        <v>4</v>
      </c>
      <c r="DC55">
        <v>18</v>
      </c>
    </row>
    <row r="56" spans="1:107" x14ac:dyDescent="0.25">
      <c r="B56" t="s">
        <v>57</v>
      </c>
      <c r="C56" t="s">
        <v>58</v>
      </c>
      <c r="D56">
        <v>1</v>
      </c>
      <c r="E56">
        <v>0</v>
      </c>
      <c r="F56">
        <v>0</v>
      </c>
      <c r="G56">
        <v>1</v>
      </c>
      <c r="H56">
        <v>1</v>
      </c>
      <c r="I56">
        <v>1</v>
      </c>
      <c r="J56">
        <v>0</v>
      </c>
      <c r="K56">
        <v>1</v>
      </c>
      <c r="L56">
        <v>0</v>
      </c>
      <c r="M56">
        <v>0</v>
      </c>
      <c r="N56">
        <f t="shared" si="19"/>
        <v>2</v>
      </c>
      <c r="O56">
        <f t="shared" si="20"/>
        <v>2</v>
      </c>
      <c r="P56">
        <f t="shared" si="21"/>
        <v>4</v>
      </c>
      <c r="Q56">
        <v>0</v>
      </c>
      <c r="R56">
        <v>1</v>
      </c>
      <c r="S56">
        <v>1</v>
      </c>
      <c r="T56">
        <v>5</v>
      </c>
      <c r="U56">
        <v>0</v>
      </c>
      <c r="V56">
        <v>1</v>
      </c>
      <c r="W56">
        <v>0</v>
      </c>
      <c r="X56">
        <v>0</v>
      </c>
      <c r="Y56">
        <v>0</v>
      </c>
      <c r="Z56">
        <v>0</v>
      </c>
      <c r="AA56">
        <f t="shared" si="22"/>
        <v>6</v>
      </c>
      <c r="AB56">
        <f t="shared" si="23"/>
        <v>2</v>
      </c>
      <c r="AC56">
        <f t="shared" si="24"/>
        <v>8</v>
      </c>
      <c r="AD56">
        <v>0</v>
      </c>
      <c r="AE56">
        <v>0</v>
      </c>
      <c r="AF56">
        <v>1</v>
      </c>
      <c r="AG56">
        <v>6</v>
      </c>
      <c r="AH56">
        <v>0</v>
      </c>
      <c r="AI56">
        <v>0</v>
      </c>
      <c r="AJ56">
        <v>1</v>
      </c>
      <c r="AK56">
        <v>0</v>
      </c>
      <c r="AL56">
        <v>0</v>
      </c>
      <c r="AM56">
        <v>0</v>
      </c>
      <c r="AN56">
        <f t="shared" si="25"/>
        <v>7</v>
      </c>
      <c r="AO56">
        <f t="shared" si="26"/>
        <v>0</v>
      </c>
      <c r="AP56">
        <f t="shared" si="27"/>
        <v>7</v>
      </c>
      <c r="AQ56">
        <v>0</v>
      </c>
      <c r="AR56">
        <v>1</v>
      </c>
      <c r="AS56">
        <v>0</v>
      </c>
      <c r="AT56">
        <v>4</v>
      </c>
      <c r="AU56">
        <v>0</v>
      </c>
      <c r="AV56">
        <v>1</v>
      </c>
      <c r="AW56">
        <v>0</v>
      </c>
      <c r="AX56">
        <v>0</v>
      </c>
      <c r="AY56">
        <v>0</v>
      </c>
      <c r="AZ56">
        <v>0</v>
      </c>
      <c r="BA56">
        <f t="shared" si="28"/>
        <v>4</v>
      </c>
      <c r="BB56">
        <f t="shared" si="29"/>
        <v>2</v>
      </c>
      <c r="BC56">
        <f t="shared" si="30"/>
        <v>6</v>
      </c>
      <c r="BD56">
        <v>0</v>
      </c>
      <c r="BE56">
        <v>0</v>
      </c>
      <c r="BF56">
        <v>0</v>
      </c>
      <c r="BG56">
        <v>8</v>
      </c>
      <c r="BH56">
        <v>0</v>
      </c>
      <c r="BI56">
        <v>0</v>
      </c>
      <c r="BJ56">
        <v>0</v>
      </c>
      <c r="BK56">
        <v>1</v>
      </c>
      <c r="BL56">
        <v>0</v>
      </c>
      <c r="BM56">
        <v>0</v>
      </c>
      <c r="BN56">
        <f t="shared" si="31"/>
        <v>8</v>
      </c>
      <c r="BO56">
        <f t="shared" si="32"/>
        <v>0</v>
      </c>
      <c r="BP56">
        <f t="shared" si="33"/>
        <v>8</v>
      </c>
      <c r="BQ56">
        <v>0</v>
      </c>
      <c r="BR56">
        <v>0</v>
      </c>
      <c r="BS56">
        <v>0</v>
      </c>
      <c r="BT56">
        <v>7</v>
      </c>
      <c r="BU56">
        <v>0</v>
      </c>
      <c r="BV56">
        <v>1</v>
      </c>
      <c r="BW56">
        <v>0</v>
      </c>
      <c r="BX56">
        <v>0</v>
      </c>
      <c r="BY56">
        <v>0</v>
      </c>
      <c r="BZ56">
        <v>1</v>
      </c>
      <c r="CA56">
        <v>7</v>
      </c>
      <c r="CB56">
        <v>2</v>
      </c>
      <c r="CC56">
        <v>9</v>
      </c>
      <c r="CD56">
        <v>0</v>
      </c>
      <c r="CE56">
        <v>0</v>
      </c>
      <c r="CF56">
        <v>0</v>
      </c>
      <c r="CG56">
        <v>7</v>
      </c>
      <c r="CH56">
        <v>0</v>
      </c>
      <c r="CI56">
        <v>0</v>
      </c>
      <c r="CJ56">
        <v>0</v>
      </c>
      <c r="CK56">
        <v>2</v>
      </c>
      <c r="CL56">
        <v>0</v>
      </c>
      <c r="CM56">
        <v>1</v>
      </c>
      <c r="CN56">
        <v>9</v>
      </c>
      <c r="CO56">
        <v>1</v>
      </c>
      <c r="CP56">
        <v>10</v>
      </c>
      <c r="CQ56">
        <v>0</v>
      </c>
      <c r="CR56">
        <v>0</v>
      </c>
      <c r="CS56">
        <v>1</v>
      </c>
      <c r="CT56">
        <v>8</v>
      </c>
      <c r="CU56">
        <v>0</v>
      </c>
      <c r="CV56">
        <v>1</v>
      </c>
      <c r="CX56">
        <v>1</v>
      </c>
      <c r="CZ56">
        <v>0</v>
      </c>
      <c r="DA56">
        <v>10</v>
      </c>
      <c r="DB56">
        <v>1</v>
      </c>
      <c r="DC56">
        <v>11</v>
      </c>
    </row>
    <row r="57" spans="1:107" x14ac:dyDescent="0.25">
      <c r="C57" t="s">
        <v>59</v>
      </c>
      <c r="D57">
        <v>0</v>
      </c>
      <c r="E57">
        <v>0</v>
      </c>
      <c r="F57">
        <v>0</v>
      </c>
      <c r="G57">
        <v>8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f t="shared" si="19"/>
        <v>8</v>
      </c>
      <c r="O57">
        <f t="shared" si="20"/>
        <v>0</v>
      </c>
      <c r="P57">
        <f t="shared" si="21"/>
        <v>8</v>
      </c>
      <c r="Q57">
        <v>1</v>
      </c>
      <c r="R57">
        <v>0</v>
      </c>
      <c r="S57">
        <v>0</v>
      </c>
      <c r="T57">
        <v>5</v>
      </c>
      <c r="U57">
        <v>0</v>
      </c>
      <c r="V57">
        <v>0</v>
      </c>
      <c r="W57">
        <v>0</v>
      </c>
      <c r="X57">
        <v>1</v>
      </c>
      <c r="Y57">
        <v>0</v>
      </c>
      <c r="Z57">
        <v>0</v>
      </c>
      <c r="AA57">
        <f t="shared" si="22"/>
        <v>6</v>
      </c>
      <c r="AB57">
        <f t="shared" si="23"/>
        <v>0</v>
      </c>
      <c r="AC57">
        <f t="shared" si="24"/>
        <v>6</v>
      </c>
      <c r="AD57">
        <v>0</v>
      </c>
      <c r="AE57">
        <v>0</v>
      </c>
      <c r="AF57">
        <v>0</v>
      </c>
      <c r="AG57">
        <v>6</v>
      </c>
      <c r="AH57">
        <v>0</v>
      </c>
      <c r="AI57">
        <v>1</v>
      </c>
      <c r="AJ57">
        <v>0</v>
      </c>
      <c r="AK57">
        <v>1</v>
      </c>
      <c r="AL57">
        <v>0</v>
      </c>
      <c r="AM57">
        <v>0</v>
      </c>
      <c r="AN57">
        <f t="shared" si="25"/>
        <v>6</v>
      </c>
      <c r="AO57">
        <f t="shared" si="26"/>
        <v>1</v>
      </c>
      <c r="AP57">
        <f t="shared" si="27"/>
        <v>7</v>
      </c>
      <c r="AQ57">
        <v>0</v>
      </c>
      <c r="AR57">
        <v>0</v>
      </c>
      <c r="AS57">
        <v>0</v>
      </c>
      <c r="AT57">
        <v>3</v>
      </c>
      <c r="AU57">
        <v>0</v>
      </c>
      <c r="AV57">
        <v>0</v>
      </c>
      <c r="AW57">
        <v>0</v>
      </c>
      <c r="AX57">
        <v>1</v>
      </c>
      <c r="AY57">
        <v>0</v>
      </c>
      <c r="AZ57">
        <v>0</v>
      </c>
      <c r="BA57">
        <f t="shared" si="28"/>
        <v>3</v>
      </c>
      <c r="BB57">
        <f t="shared" si="29"/>
        <v>0</v>
      </c>
      <c r="BC57">
        <f t="shared" si="30"/>
        <v>3</v>
      </c>
      <c r="BD57">
        <v>0</v>
      </c>
      <c r="BE57">
        <v>0</v>
      </c>
      <c r="BF57">
        <v>0</v>
      </c>
      <c r="BG57">
        <v>1</v>
      </c>
      <c r="BH57">
        <v>0</v>
      </c>
      <c r="BI57">
        <v>1</v>
      </c>
      <c r="BJ57">
        <v>0</v>
      </c>
      <c r="BK57">
        <v>0</v>
      </c>
      <c r="BL57">
        <v>0</v>
      </c>
      <c r="BM57">
        <v>0</v>
      </c>
      <c r="BN57">
        <f t="shared" si="31"/>
        <v>1</v>
      </c>
      <c r="BO57">
        <f t="shared" si="32"/>
        <v>1</v>
      </c>
      <c r="BP57">
        <f t="shared" si="33"/>
        <v>2</v>
      </c>
      <c r="BQ57">
        <v>0</v>
      </c>
      <c r="BR57">
        <v>0</v>
      </c>
      <c r="BS57">
        <v>0</v>
      </c>
      <c r="BT57">
        <v>3</v>
      </c>
      <c r="BU57">
        <v>0</v>
      </c>
      <c r="BV57">
        <v>0</v>
      </c>
      <c r="BW57">
        <v>0</v>
      </c>
      <c r="BX57">
        <v>1</v>
      </c>
      <c r="BY57">
        <v>0</v>
      </c>
      <c r="BZ57">
        <v>1</v>
      </c>
      <c r="CA57">
        <v>4</v>
      </c>
      <c r="CB57">
        <v>1</v>
      </c>
      <c r="CC57">
        <v>5</v>
      </c>
      <c r="CD57">
        <v>2</v>
      </c>
      <c r="CE57">
        <v>0</v>
      </c>
      <c r="CF57">
        <v>1</v>
      </c>
      <c r="CG57">
        <v>6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9</v>
      </c>
      <c r="CO57">
        <v>0</v>
      </c>
      <c r="CP57">
        <v>9</v>
      </c>
      <c r="CQ57">
        <v>0</v>
      </c>
      <c r="CR57">
        <v>0</v>
      </c>
      <c r="CS57">
        <v>2</v>
      </c>
      <c r="CT57">
        <v>3</v>
      </c>
      <c r="CU57">
        <v>0</v>
      </c>
      <c r="CV57">
        <v>1</v>
      </c>
      <c r="CX57">
        <v>1</v>
      </c>
      <c r="CZ57">
        <v>0</v>
      </c>
      <c r="DA57">
        <v>6</v>
      </c>
      <c r="DB57">
        <v>1</v>
      </c>
      <c r="DC57">
        <v>7</v>
      </c>
    </row>
    <row r="58" spans="1:107" x14ac:dyDescent="0.25">
      <c r="C58" t="s">
        <v>60</v>
      </c>
      <c r="D58">
        <v>0</v>
      </c>
      <c r="E58">
        <v>0</v>
      </c>
      <c r="F58">
        <v>2</v>
      </c>
      <c r="G58">
        <v>17</v>
      </c>
      <c r="H58">
        <v>0</v>
      </c>
      <c r="I58">
        <v>0</v>
      </c>
      <c r="J58">
        <v>0</v>
      </c>
      <c r="K58">
        <v>1</v>
      </c>
      <c r="L58">
        <v>0</v>
      </c>
      <c r="M58">
        <v>1</v>
      </c>
      <c r="N58">
        <f t="shared" si="19"/>
        <v>19</v>
      </c>
      <c r="O58">
        <f t="shared" si="20"/>
        <v>0</v>
      </c>
      <c r="P58">
        <f t="shared" si="21"/>
        <v>19</v>
      </c>
      <c r="Q58">
        <v>1</v>
      </c>
      <c r="R58">
        <v>0</v>
      </c>
      <c r="S58">
        <v>0</v>
      </c>
      <c r="T58">
        <v>12</v>
      </c>
      <c r="U58">
        <v>0</v>
      </c>
      <c r="V58">
        <v>2</v>
      </c>
      <c r="W58">
        <v>0</v>
      </c>
      <c r="X58">
        <v>0</v>
      </c>
      <c r="Y58">
        <v>0</v>
      </c>
      <c r="Z58">
        <v>2</v>
      </c>
      <c r="AA58">
        <f t="shared" si="22"/>
        <v>13</v>
      </c>
      <c r="AB58">
        <f t="shared" si="23"/>
        <v>2</v>
      </c>
      <c r="AC58">
        <f t="shared" si="24"/>
        <v>15</v>
      </c>
      <c r="AD58">
        <v>0</v>
      </c>
      <c r="AE58">
        <v>0</v>
      </c>
      <c r="AF58">
        <v>0</v>
      </c>
      <c r="AG58">
        <v>19</v>
      </c>
      <c r="AH58">
        <v>0</v>
      </c>
      <c r="AI58">
        <v>2</v>
      </c>
      <c r="AJ58">
        <v>0</v>
      </c>
      <c r="AK58">
        <v>2</v>
      </c>
      <c r="AL58">
        <v>0</v>
      </c>
      <c r="AM58">
        <v>1</v>
      </c>
      <c r="AN58">
        <f t="shared" si="25"/>
        <v>19</v>
      </c>
      <c r="AO58">
        <f t="shared" si="26"/>
        <v>2</v>
      </c>
      <c r="AP58">
        <f t="shared" si="27"/>
        <v>21</v>
      </c>
      <c r="AQ58">
        <v>1</v>
      </c>
      <c r="AR58">
        <v>0</v>
      </c>
      <c r="AS58">
        <v>0</v>
      </c>
      <c r="AT58">
        <v>11</v>
      </c>
      <c r="AU58">
        <v>0</v>
      </c>
      <c r="AV58">
        <v>0</v>
      </c>
      <c r="AW58">
        <v>0</v>
      </c>
      <c r="AX58">
        <v>6</v>
      </c>
      <c r="AY58">
        <v>0</v>
      </c>
      <c r="AZ58">
        <v>0</v>
      </c>
      <c r="BA58">
        <f t="shared" si="28"/>
        <v>12</v>
      </c>
      <c r="BB58">
        <f t="shared" si="29"/>
        <v>0</v>
      </c>
      <c r="BC58">
        <f t="shared" si="30"/>
        <v>12</v>
      </c>
      <c r="BD58">
        <v>0</v>
      </c>
      <c r="BE58">
        <v>0</v>
      </c>
      <c r="BF58">
        <v>3</v>
      </c>
      <c r="BG58">
        <v>12</v>
      </c>
      <c r="BH58">
        <v>0</v>
      </c>
      <c r="BI58">
        <v>1</v>
      </c>
      <c r="BJ58">
        <v>0</v>
      </c>
      <c r="BK58">
        <v>4</v>
      </c>
      <c r="BL58">
        <v>0</v>
      </c>
      <c r="BM58">
        <v>0</v>
      </c>
      <c r="BN58">
        <f t="shared" si="31"/>
        <v>15</v>
      </c>
      <c r="BO58">
        <f t="shared" si="32"/>
        <v>1</v>
      </c>
      <c r="BP58">
        <f t="shared" si="33"/>
        <v>16</v>
      </c>
      <c r="BQ58">
        <v>0</v>
      </c>
      <c r="BR58">
        <v>0</v>
      </c>
      <c r="BS58">
        <v>1</v>
      </c>
      <c r="BT58">
        <v>10</v>
      </c>
      <c r="BU58">
        <v>0</v>
      </c>
      <c r="BV58">
        <v>1</v>
      </c>
      <c r="BW58">
        <v>0</v>
      </c>
      <c r="BX58">
        <v>1</v>
      </c>
      <c r="BY58">
        <v>0</v>
      </c>
      <c r="BZ58">
        <v>0</v>
      </c>
      <c r="CA58">
        <v>12</v>
      </c>
      <c r="CB58">
        <v>1</v>
      </c>
      <c r="CC58">
        <v>13</v>
      </c>
      <c r="CD58">
        <v>0</v>
      </c>
      <c r="CE58">
        <v>0</v>
      </c>
      <c r="CF58">
        <v>2</v>
      </c>
      <c r="CG58">
        <v>14</v>
      </c>
      <c r="CH58">
        <v>0</v>
      </c>
      <c r="CI58">
        <v>1</v>
      </c>
      <c r="CJ58">
        <v>0</v>
      </c>
      <c r="CK58">
        <v>2</v>
      </c>
      <c r="CL58">
        <v>0</v>
      </c>
      <c r="CM58">
        <v>0</v>
      </c>
      <c r="CN58">
        <v>18</v>
      </c>
      <c r="CO58">
        <v>1</v>
      </c>
      <c r="CP58">
        <v>19</v>
      </c>
      <c r="CQ58">
        <v>1</v>
      </c>
      <c r="CR58">
        <v>0</v>
      </c>
      <c r="CS58">
        <v>2</v>
      </c>
      <c r="CT58">
        <v>18</v>
      </c>
      <c r="CU58">
        <v>0</v>
      </c>
      <c r="CV58">
        <v>2</v>
      </c>
      <c r="CX58">
        <v>2</v>
      </c>
      <c r="CZ58">
        <v>0</v>
      </c>
      <c r="DA58">
        <v>23</v>
      </c>
      <c r="DB58">
        <v>2</v>
      </c>
      <c r="DC58">
        <v>25</v>
      </c>
    </row>
    <row r="59" spans="1:107" x14ac:dyDescent="0.25">
      <c r="C59" t="s">
        <v>90</v>
      </c>
      <c r="D59">
        <v>1</v>
      </c>
      <c r="E59">
        <v>0</v>
      </c>
      <c r="F59">
        <v>2</v>
      </c>
      <c r="G59">
        <v>26</v>
      </c>
      <c r="H59">
        <v>1</v>
      </c>
      <c r="I59">
        <v>1</v>
      </c>
      <c r="J59">
        <v>0</v>
      </c>
      <c r="K59">
        <v>2</v>
      </c>
      <c r="L59">
        <v>0</v>
      </c>
      <c r="M59">
        <v>1</v>
      </c>
      <c r="N59">
        <f t="shared" si="19"/>
        <v>29</v>
      </c>
      <c r="O59">
        <f t="shared" si="20"/>
        <v>2</v>
      </c>
      <c r="P59">
        <f t="shared" si="21"/>
        <v>31</v>
      </c>
      <c r="Q59">
        <v>2</v>
      </c>
      <c r="R59">
        <v>1</v>
      </c>
      <c r="S59">
        <v>1</v>
      </c>
      <c r="T59">
        <v>22</v>
      </c>
      <c r="U59">
        <v>0</v>
      </c>
      <c r="V59">
        <v>3</v>
      </c>
      <c r="W59">
        <v>0</v>
      </c>
      <c r="X59">
        <v>1</v>
      </c>
      <c r="Y59">
        <v>0</v>
      </c>
      <c r="Z59">
        <v>2</v>
      </c>
      <c r="AA59">
        <f t="shared" si="22"/>
        <v>25</v>
      </c>
      <c r="AB59">
        <f t="shared" si="23"/>
        <v>4</v>
      </c>
      <c r="AC59">
        <f t="shared" si="24"/>
        <v>29</v>
      </c>
      <c r="AD59">
        <v>0</v>
      </c>
      <c r="AE59">
        <v>0</v>
      </c>
      <c r="AF59">
        <v>1</v>
      </c>
      <c r="AG59">
        <v>31</v>
      </c>
      <c r="AH59">
        <v>0</v>
      </c>
      <c r="AI59">
        <v>3</v>
      </c>
      <c r="AJ59">
        <v>1</v>
      </c>
      <c r="AK59">
        <v>3</v>
      </c>
      <c r="AL59">
        <v>0</v>
      </c>
      <c r="AM59">
        <v>1</v>
      </c>
      <c r="AN59">
        <f t="shared" si="25"/>
        <v>32</v>
      </c>
      <c r="AO59">
        <f t="shared" si="26"/>
        <v>3</v>
      </c>
      <c r="AP59">
        <f t="shared" si="27"/>
        <v>35</v>
      </c>
      <c r="AQ59">
        <v>1</v>
      </c>
      <c r="AR59">
        <v>1</v>
      </c>
      <c r="AS59">
        <v>0</v>
      </c>
      <c r="AT59">
        <v>18</v>
      </c>
      <c r="AU59">
        <v>0</v>
      </c>
      <c r="AV59">
        <v>1</v>
      </c>
      <c r="AW59">
        <v>0</v>
      </c>
      <c r="AX59">
        <v>7</v>
      </c>
      <c r="AY59">
        <v>0</v>
      </c>
      <c r="AZ59">
        <v>0</v>
      </c>
      <c r="BA59">
        <f t="shared" si="28"/>
        <v>19</v>
      </c>
      <c r="BB59">
        <f t="shared" si="29"/>
        <v>2</v>
      </c>
      <c r="BC59">
        <f t="shared" si="30"/>
        <v>21</v>
      </c>
      <c r="BD59">
        <v>0</v>
      </c>
      <c r="BE59">
        <v>0</v>
      </c>
      <c r="BF59">
        <v>3</v>
      </c>
      <c r="BG59">
        <v>21</v>
      </c>
      <c r="BH59">
        <v>0</v>
      </c>
      <c r="BI59">
        <v>2</v>
      </c>
      <c r="BJ59">
        <v>0</v>
      </c>
      <c r="BK59">
        <v>5</v>
      </c>
      <c r="BL59">
        <v>0</v>
      </c>
      <c r="BM59">
        <v>0</v>
      </c>
      <c r="BN59">
        <f t="shared" si="31"/>
        <v>24</v>
      </c>
      <c r="BO59">
        <f t="shared" si="32"/>
        <v>2</v>
      </c>
      <c r="BP59">
        <f t="shared" si="33"/>
        <v>26</v>
      </c>
      <c r="BQ59">
        <v>0</v>
      </c>
      <c r="BR59">
        <v>0</v>
      </c>
      <c r="BS59">
        <v>1</v>
      </c>
      <c r="BT59">
        <v>20</v>
      </c>
      <c r="BU59">
        <v>0</v>
      </c>
      <c r="BV59">
        <v>2</v>
      </c>
      <c r="BW59">
        <v>0</v>
      </c>
      <c r="BX59">
        <v>2</v>
      </c>
      <c r="BY59">
        <v>0</v>
      </c>
      <c r="BZ59">
        <v>2</v>
      </c>
      <c r="CA59">
        <v>23</v>
      </c>
      <c r="CB59">
        <v>4</v>
      </c>
      <c r="CC59">
        <v>27</v>
      </c>
      <c r="CD59">
        <v>2</v>
      </c>
      <c r="CE59">
        <v>0</v>
      </c>
      <c r="CF59">
        <v>3</v>
      </c>
      <c r="CG59">
        <v>27</v>
      </c>
      <c r="CH59">
        <v>0</v>
      </c>
      <c r="CI59">
        <v>1</v>
      </c>
      <c r="CJ59">
        <v>0</v>
      </c>
      <c r="CK59">
        <v>4</v>
      </c>
      <c r="CL59">
        <v>0</v>
      </c>
      <c r="CM59">
        <v>1</v>
      </c>
      <c r="CN59">
        <v>36</v>
      </c>
      <c r="CO59">
        <v>2</v>
      </c>
      <c r="CP59">
        <v>38</v>
      </c>
      <c r="CQ59">
        <v>1</v>
      </c>
      <c r="CR59">
        <v>0</v>
      </c>
      <c r="CS59">
        <v>5</v>
      </c>
      <c r="CT59">
        <v>29</v>
      </c>
      <c r="CU59">
        <v>0</v>
      </c>
      <c r="CV59">
        <v>4</v>
      </c>
      <c r="CX59">
        <v>4</v>
      </c>
      <c r="CZ59">
        <v>0</v>
      </c>
      <c r="DA59">
        <v>39</v>
      </c>
      <c r="DB59">
        <v>4</v>
      </c>
      <c r="DC59">
        <v>43</v>
      </c>
    </row>
    <row r="60" spans="1:107" x14ac:dyDescent="0.25">
      <c r="B60" t="s">
        <v>8</v>
      </c>
      <c r="C60" t="s">
        <v>8</v>
      </c>
      <c r="D60">
        <v>190</v>
      </c>
      <c r="E60">
        <v>154</v>
      </c>
      <c r="F60">
        <v>329</v>
      </c>
      <c r="G60">
        <v>513</v>
      </c>
      <c r="H60">
        <v>154</v>
      </c>
      <c r="I60">
        <v>278</v>
      </c>
      <c r="J60">
        <v>1</v>
      </c>
      <c r="K60">
        <v>0</v>
      </c>
      <c r="L60">
        <v>1</v>
      </c>
      <c r="M60">
        <v>0</v>
      </c>
      <c r="N60">
        <f t="shared" si="19"/>
        <v>1032</v>
      </c>
      <c r="O60">
        <f t="shared" si="20"/>
        <v>586</v>
      </c>
      <c r="P60">
        <f t="shared" si="21"/>
        <v>1618</v>
      </c>
      <c r="Q60">
        <v>219</v>
      </c>
      <c r="R60">
        <v>132</v>
      </c>
      <c r="S60">
        <v>293</v>
      </c>
      <c r="T60">
        <v>497</v>
      </c>
      <c r="U60">
        <v>155</v>
      </c>
      <c r="V60">
        <v>277</v>
      </c>
      <c r="W60">
        <v>2</v>
      </c>
      <c r="X60">
        <v>0</v>
      </c>
      <c r="Y60">
        <v>2</v>
      </c>
      <c r="Z60">
        <v>0</v>
      </c>
      <c r="AA60">
        <f t="shared" si="22"/>
        <v>1009</v>
      </c>
      <c r="AB60">
        <f t="shared" si="23"/>
        <v>564</v>
      </c>
      <c r="AC60">
        <f t="shared" si="24"/>
        <v>1573</v>
      </c>
      <c r="AD60">
        <v>194</v>
      </c>
      <c r="AE60">
        <v>111</v>
      </c>
      <c r="AF60">
        <v>287</v>
      </c>
      <c r="AG60">
        <v>500</v>
      </c>
      <c r="AH60">
        <v>141</v>
      </c>
      <c r="AI60">
        <v>289</v>
      </c>
      <c r="AJ60">
        <v>1</v>
      </c>
      <c r="AK60">
        <v>0</v>
      </c>
      <c r="AL60">
        <v>1</v>
      </c>
      <c r="AM60">
        <v>0</v>
      </c>
      <c r="AN60">
        <f t="shared" si="25"/>
        <v>981</v>
      </c>
      <c r="AO60">
        <f t="shared" si="26"/>
        <v>541</v>
      </c>
      <c r="AP60">
        <f t="shared" si="27"/>
        <v>1522</v>
      </c>
      <c r="AQ60">
        <v>179</v>
      </c>
      <c r="AR60">
        <v>97</v>
      </c>
      <c r="AS60">
        <v>296</v>
      </c>
      <c r="AT60">
        <v>495</v>
      </c>
      <c r="AU60">
        <v>129</v>
      </c>
      <c r="AV60">
        <v>286</v>
      </c>
      <c r="AW60">
        <v>2</v>
      </c>
      <c r="AX60">
        <v>0</v>
      </c>
      <c r="AY60">
        <v>2</v>
      </c>
      <c r="AZ60">
        <v>0</v>
      </c>
      <c r="BA60">
        <f t="shared" si="28"/>
        <v>970</v>
      </c>
      <c r="BB60">
        <f t="shared" si="29"/>
        <v>512</v>
      </c>
      <c r="BC60">
        <f t="shared" si="30"/>
        <v>1482</v>
      </c>
      <c r="BD60">
        <v>183</v>
      </c>
      <c r="BE60">
        <v>90</v>
      </c>
      <c r="BF60">
        <v>283</v>
      </c>
      <c r="BG60">
        <v>525</v>
      </c>
      <c r="BH60">
        <v>128</v>
      </c>
      <c r="BI60">
        <v>240</v>
      </c>
      <c r="BJ60">
        <v>4</v>
      </c>
      <c r="BK60">
        <v>0</v>
      </c>
      <c r="BL60">
        <v>5</v>
      </c>
      <c r="BM60">
        <v>0</v>
      </c>
      <c r="BN60">
        <f t="shared" si="31"/>
        <v>991</v>
      </c>
      <c r="BO60">
        <f t="shared" si="32"/>
        <v>458</v>
      </c>
      <c r="BP60">
        <f t="shared" si="33"/>
        <v>1449</v>
      </c>
      <c r="BQ60">
        <v>197</v>
      </c>
      <c r="BR60">
        <v>104</v>
      </c>
      <c r="BS60">
        <v>276</v>
      </c>
      <c r="BT60">
        <v>479</v>
      </c>
      <c r="BU60">
        <v>124</v>
      </c>
      <c r="BV60">
        <v>179</v>
      </c>
      <c r="BW60">
        <v>4</v>
      </c>
      <c r="BX60">
        <v>0</v>
      </c>
      <c r="BY60">
        <v>11</v>
      </c>
      <c r="BZ60">
        <v>0</v>
      </c>
      <c r="CA60">
        <v>956</v>
      </c>
      <c r="CB60">
        <v>418</v>
      </c>
      <c r="CC60">
        <v>1374</v>
      </c>
      <c r="CD60">
        <v>195</v>
      </c>
      <c r="CE60">
        <v>83</v>
      </c>
      <c r="CF60">
        <v>266</v>
      </c>
      <c r="CG60">
        <v>435</v>
      </c>
      <c r="CH60">
        <v>126</v>
      </c>
      <c r="CI60">
        <v>151</v>
      </c>
      <c r="CJ60">
        <v>1</v>
      </c>
      <c r="CK60">
        <v>0</v>
      </c>
      <c r="CL60">
        <v>2</v>
      </c>
      <c r="CM60">
        <v>0</v>
      </c>
      <c r="CN60">
        <v>897</v>
      </c>
      <c r="CO60">
        <v>362</v>
      </c>
      <c r="CP60">
        <v>1259</v>
      </c>
      <c r="CQ60">
        <v>176</v>
      </c>
      <c r="CR60">
        <v>43</v>
      </c>
      <c r="CS60">
        <v>215</v>
      </c>
      <c r="CT60">
        <v>439</v>
      </c>
      <c r="CU60">
        <v>90</v>
      </c>
      <c r="CV60">
        <v>152</v>
      </c>
      <c r="CX60">
        <v>0</v>
      </c>
      <c r="CZ60">
        <v>0</v>
      </c>
      <c r="DA60">
        <v>830</v>
      </c>
      <c r="DB60">
        <v>285</v>
      </c>
      <c r="DC60">
        <v>1115</v>
      </c>
    </row>
    <row r="61" spans="1:107" x14ac:dyDescent="0.25">
      <c r="A61" t="s">
        <v>113</v>
      </c>
      <c r="D61">
        <f>SUM(D51:D60)-D53-D59</f>
        <v>193</v>
      </c>
      <c r="E61">
        <f t="shared" ref="E61:BP61" si="34">SUM(E51:E60)-E53-E59</f>
        <v>156</v>
      </c>
      <c r="F61">
        <f t="shared" si="34"/>
        <v>337</v>
      </c>
      <c r="G61">
        <f t="shared" si="34"/>
        <v>597</v>
      </c>
      <c r="H61">
        <f t="shared" si="34"/>
        <v>155</v>
      </c>
      <c r="I61">
        <f t="shared" si="34"/>
        <v>288</v>
      </c>
      <c r="J61">
        <f t="shared" si="34"/>
        <v>1</v>
      </c>
      <c r="K61">
        <f t="shared" si="34"/>
        <v>5</v>
      </c>
      <c r="L61">
        <f t="shared" si="34"/>
        <v>1</v>
      </c>
      <c r="M61">
        <f t="shared" si="34"/>
        <v>1</v>
      </c>
      <c r="N61">
        <f t="shared" si="34"/>
        <v>1127</v>
      </c>
      <c r="O61">
        <f t="shared" si="34"/>
        <v>599</v>
      </c>
      <c r="P61">
        <f t="shared" si="34"/>
        <v>1726</v>
      </c>
      <c r="Q61">
        <f t="shared" si="34"/>
        <v>224</v>
      </c>
      <c r="R61">
        <f t="shared" si="34"/>
        <v>134</v>
      </c>
      <c r="S61">
        <f t="shared" si="34"/>
        <v>313</v>
      </c>
      <c r="T61">
        <f t="shared" si="34"/>
        <v>599</v>
      </c>
      <c r="U61">
        <f t="shared" si="34"/>
        <v>157</v>
      </c>
      <c r="V61">
        <f t="shared" si="34"/>
        <v>290</v>
      </c>
      <c r="W61">
        <f t="shared" si="34"/>
        <v>2</v>
      </c>
      <c r="X61">
        <f t="shared" si="34"/>
        <v>3</v>
      </c>
      <c r="Y61">
        <f t="shared" si="34"/>
        <v>2</v>
      </c>
      <c r="Z61">
        <f t="shared" si="34"/>
        <v>3</v>
      </c>
      <c r="AA61">
        <f t="shared" si="34"/>
        <v>1136</v>
      </c>
      <c r="AB61">
        <f t="shared" si="34"/>
        <v>581</v>
      </c>
      <c r="AC61">
        <f t="shared" si="34"/>
        <v>1717</v>
      </c>
      <c r="AD61">
        <f t="shared" si="34"/>
        <v>199</v>
      </c>
      <c r="AE61">
        <f t="shared" si="34"/>
        <v>111</v>
      </c>
      <c r="AF61">
        <f t="shared" si="34"/>
        <v>295</v>
      </c>
      <c r="AG61">
        <f t="shared" si="34"/>
        <v>599</v>
      </c>
      <c r="AH61">
        <f t="shared" si="34"/>
        <v>142</v>
      </c>
      <c r="AI61">
        <f t="shared" si="34"/>
        <v>299</v>
      </c>
      <c r="AJ61">
        <f t="shared" si="34"/>
        <v>3</v>
      </c>
      <c r="AK61">
        <f t="shared" si="34"/>
        <v>7</v>
      </c>
      <c r="AL61">
        <f t="shared" si="34"/>
        <v>1</v>
      </c>
      <c r="AM61">
        <f t="shared" si="34"/>
        <v>4</v>
      </c>
      <c r="AN61">
        <f t="shared" si="34"/>
        <v>1093</v>
      </c>
      <c r="AO61">
        <f t="shared" si="34"/>
        <v>552</v>
      </c>
      <c r="AP61">
        <f t="shared" si="34"/>
        <v>1645</v>
      </c>
      <c r="AQ61">
        <f t="shared" si="34"/>
        <v>180</v>
      </c>
      <c r="AR61">
        <f t="shared" si="34"/>
        <v>99</v>
      </c>
      <c r="AS61">
        <f t="shared" si="34"/>
        <v>304</v>
      </c>
      <c r="AT61">
        <f t="shared" si="34"/>
        <v>574</v>
      </c>
      <c r="AU61">
        <f t="shared" si="34"/>
        <v>130</v>
      </c>
      <c r="AV61">
        <f t="shared" si="34"/>
        <v>294</v>
      </c>
      <c r="AW61">
        <f t="shared" si="34"/>
        <v>3</v>
      </c>
      <c r="AX61">
        <f t="shared" si="34"/>
        <v>8</v>
      </c>
      <c r="AY61">
        <f t="shared" si="34"/>
        <v>2</v>
      </c>
      <c r="AZ61">
        <f t="shared" si="34"/>
        <v>0</v>
      </c>
      <c r="BA61">
        <f t="shared" si="34"/>
        <v>1058</v>
      </c>
      <c r="BB61">
        <f t="shared" si="34"/>
        <v>523</v>
      </c>
      <c r="BC61">
        <f t="shared" si="34"/>
        <v>1581</v>
      </c>
      <c r="BD61">
        <f t="shared" si="34"/>
        <v>187</v>
      </c>
      <c r="BE61">
        <f t="shared" si="34"/>
        <v>90</v>
      </c>
      <c r="BF61">
        <f t="shared" si="34"/>
        <v>294</v>
      </c>
      <c r="BG61">
        <f t="shared" si="34"/>
        <v>609</v>
      </c>
      <c r="BH61">
        <f t="shared" si="34"/>
        <v>128</v>
      </c>
      <c r="BI61">
        <f t="shared" si="34"/>
        <v>251</v>
      </c>
      <c r="BJ61">
        <f t="shared" si="34"/>
        <v>4</v>
      </c>
      <c r="BK61">
        <f t="shared" si="34"/>
        <v>10</v>
      </c>
      <c r="BL61">
        <f t="shared" si="34"/>
        <v>5</v>
      </c>
      <c r="BM61">
        <f t="shared" si="34"/>
        <v>2</v>
      </c>
      <c r="BN61">
        <f t="shared" si="34"/>
        <v>1090</v>
      </c>
      <c r="BO61">
        <f t="shared" si="34"/>
        <v>469</v>
      </c>
      <c r="BP61">
        <f t="shared" si="34"/>
        <v>1559</v>
      </c>
      <c r="BQ61">
        <f>SUM(BQ51:BQ60)-BQ53-BQ59</f>
        <v>204</v>
      </c>
      <c r="BR61">
        <f t="shared" ref="BR61:CC61" si="35">SUM(BR51:BR60)-BR53-BR59</f>
        <v>105</v>
      </c>
      <c r="BS61">
        <f t="shared" si="35"/>
        <v>287</v>
      </c>
      <c r="BT61">
        <f t="shared" si="35"/>
        <v>576</v>
      </c>
      <c r="BU61">
        <f t="shared" si="35"/>
        <v>124</v>
      </c>
      <c r="BV61">
        <f t="shared" si="35"/>
        <v>186</v>
      </c>
      <c r="BW61">
        <f t="shared" si="35"/>
        <v>4</v>
      </c>
      <c r="BX61">
        <f t="shared" si="35"/>
        <v>2</v>
      </c>
      <c r="BY61">
        <f t="shared" si="35"/>
        <v>11</v>
      </c>
      <c r="BZ61">
        <f t="shared" si="35"/>
        <v>3</v>
      </c>
      <c r="CA61">
        <f t="shared" si="35"/>
        <v>1073</v>
      </c>
      <c r="CB61">
        <f t="shared" si="35"/>
        <v>429</v>
      </c>
      <c r="CC61">
        <f t="shared" si="35"/>
        <v>1502</v>
      </c>
      <c r="CD61">
        <f>SUM(CD51:CD60)-CD53-CD59</f>
        <v>206</v>
      </c>
      <c r="CE61">
        <f t="shared" ref="CE61:CP61" si="36">SUM(CE51:CE60)-CE53-CE59</f>
        <v>84</v>
      </c>
      <c r="CF61">
        <f t="shared" si="36"/>
        <v>278</v>
      </c>
      <c r="CG61">
        <f t="shared" si="36"/>
        <v>550</v>
      </c>
      <c r="CH61">
        <f t="shared" si="36"/>
        <v>127</v>
      </c>
      <c r="CI61">
        <f t="shared" si="36"/>
        <v>159</v>
      </c>
      <c r="CJ61">
        <f t="shared" si="36"/>
        <v>1</v>
      </c>
      <c r="CK61">
        <f t="shared" si="36"/>
        <v>9</v>
      </c>
      <c r="CL61">
        <f t="shared" si="36"/>
        <v>2</v>
      </c>
      <c r="CM61">
        <f t="shared" si="36"/>
        <v>2</v>
      </c>
      <c r="CN61">
        <f t="shared" si="36"/>
        <v>1044</v>
      </c>
      <c r="CO61">
        <f t="shared" si="36"/>
        <v>374</v>
      </c>
      <c r="CP61">
        <f t="shared" si="36"/>
        <v>1418</v>
      </c>
      <c r="CQ61">
        <f>SUM(CQ51:CQ60)-CQ53-CQ59</f>
        <v>187</v>
      </c>
      <c r="CR61">
        <f t="shared" ref="CR61:DC61" si="37">SUM(CR51:CR60)-CR53-CR59</f>
        <v>43</v>
      </c>
      <c r="CS61">
        <f t="shared" si="37"/>
        <v>229</v>
      </c>
      <c r="CT61">
        <f t="shared" si="37"/>
        <v>579</v>
      </c>
      <c r="CU61">
        <f t="shared" si="37"/>
        <v>91</v>
      </c>
      <c r="CV61">
        <f t="shared" si="37"/>
        <v>165</v>
      </c>
      <c r="CW61">
        <f t="shared" si="37"/>
        <v>0</v>
      </c>
      <c r="CX61">
        <f t="shared" si="37"/>
        <v>11</v>
      </c>
      <c r="CY61">
        <f t="shared" si="37"/>
        <v>0</v>
      </c>
      <c r="CZ61">
        <f t="shared" si="37"/>
        <v>1</v>
      </c>
      <c r="DA61">
        <f t="shared" si="37"/>
        <v>1006</v>
      </c>
      <c r="DB61">
        <f t="shared" si="37"/>
        <v>300</v>
      </c>
      <c r="DC61">
        <f t="shared" si="37"/>
        <v>1306</v>
      </c>
    </row>
    <row r="62" spans="1:107" x14ac:dyDescent="0.25">
      <c r="A62" t="s">
        <v>61</v>
      </c>
      <c r="B62" t="s">
        <v>62</v>
      </c>
      <c r="C62" t="s">
        <v>63</v>
      </c>
      <c r="D62">
        <v>9</v>
      </c>
      <c r="E62">
        <v>15</v>
      </c>
      <c r="F62">
        <v>2</v>
      </c>
      <c r="G62">
        <v>69</v>
      </c>
      <c r="H62">
        <v>3</v>
      </c>
      <c r="I62">
        <v>89</v>
      </c>
      <c r="J62">
        <v>0</v>
      </c>
      <c r="K62">
        <v>6</v>
      </c>
      <c r="L62">
        <v>0</v>
      </c>
      <c r="M62">
        <v>8</v>
      </c>
      <c r="N62">
        <f>D62+F62+G62</f>
        <v>80</v>
      </c>
      <c r="O62">
        <f>E62+H62+I62</f>
        <v>107</v>
      </c>
      <c r="P62">
        <f>SUM(D62:I62)</f>
        <v>187</v>
      </c>
      <c r="Q62">
        <v>7</v>
      </c>
      <c r="R62">
        <v>8</v>
      </c>
      <c r="S62">
        <v>5</v>
      </c>
      <c r="T62">
        <v>78</v>
      </c>
      <c r="U62">
        <v>2</v>
      </c>
      <c r="V62">
        <v>91</v>
      </c>
      <c r="W62">
        <v>0</v>
      </c>
      <c r="X62">
        <v>2</v>
      </c>
      <c r="Y62">
        <v>0</v>
      </c>
      <c r="Z62">
        <v>7</v>
      </c>
      <c r="AA62">
        <f>Q62+S62+T62</f>
        <v>90</v>
      </c>
      <c r="AB62">
        <f>R62+U62+V62</f>
        <v>101</v>
      </c>
      <c r="AC62">
        <f>SUM(Q62:V62)</f>
        <v>191</v>
      </c>
      <c r="AD62">
        <v>5</v>
      </c>
      <c r="AE62">
        <v>13</v>
      </c>
      <c r="AF62">
        <v>3</v>
      </c>
      <c r="AG62">
        <v>80</v>
      </c>
      <c r="AH62">
        <v>9</v>
      </c>
      <c r="AI62">
        <v>102</v>
      </c>
      <c r="AJ62">
        <v>0</v>
      </c>
      <c r="AK62">
        <v>7</v>
      </c>
      <c r="AL62">
        <v>0</v>
      </c>
      <c r="AM62">
        <v>6</v>
      </c>
      <c r="AN62">
        <f>AD62+AF62+AG62</f>
        <v>88</v>
      </c>
      <c r="AO62">
        <f>AE62+AH62+AI62</f>
        <v>124</v>
      </c>
      <c r="AP62">
        <f>SUM(AD62:AI62)</f>
        <v>212</v>
      </c>
      <c r="AQ62">
        <v>7</v>
      </c>
      <c r="AR62">
        <v>10</v>
      </c>
      <c r="AS62">
        <v>4</v>
      </c>
      <c r="AT62">
        <v>55</v>
      </c>
      <c r="AU62">
        <v>6</v>
      </c>
      <c r="AV62">
        <v>114</v>
      </c>
      <c r="AW62">
        <v>0</v>
      </c>
      <c r="AX62">
        <v>3</v>
      </c>
      <c r="AY62">
        <v>0</v>
      </c>
      <c r="AZ62">
        <v>12</v>
      </c>
      <c r="BA62">
        <f>AQ62+AS62+AT62</f>
        <v>66</v>
      </c>
      <c r="BB62">
        <f>AR62+AU62+AV62</f>
        <v>130</v>
      </c>
      <c r="BC62">
        <f>SUM(AQ62:AV62)</f>
        <v>196</v>
      </c>
      <c r="BD62">
        <v>2</v>
      </c>
      <c r="BE62">
        <v>10</v>
      </c>
      <c r="BF62">
        <v>6</v>
      </c>
      <c r="BG62">
        <v>53</v>
      </c>
      <c r="BH62">
        <v>2</v>
      </c>
      <c r="BI62">
        <v>97</v>
      </c>
      <c r="BJ62">
        <v>0</v>
      </c>
      <c r="BK62">
        <v>5</v>
      </c>
      <c r="BL62">
        <v>0</v>
      </c>
      <c r="BM62">
        <v>9</v>
      </c>
      <c r="BN62">
        <f>BD62+BF62+BG62</f>
        <v>61</v>
      </c>
      <c r="BO62">
        <f>BE62+BH62+BI62</f>
        <v>109</v>
      </c>
      <c r="BP62">
        <f>SUM(BD62:BI62)</f>
        <v>170</v>
      </c>
      <c r="BQ62">
        <v>11</v>
      </c>
      <c r="BR62">
        <v>10</v>
      </c>
      <c r="BS62">
        <v>7</v>
      </c>
      <c r="BT62">
        <v>65</v>
      </c>
      <c r="BU62">
        <v>0</v>
      </c>
      <c r="BV62">
        <v>75</v>
      </c>
      <c r="BW62">
        <v>0</v>
      </c>
      <c r="BX62">
        <v>4</v>
      </c>
      <c r="BY62">
        <v>0</v>
      </c>
      <c r="BZ62">
        <v>17</v>
      </c>
      <c r="CA62">
        <v>87</v>
      </c>
      <c r="CB62">
        <v>102</v>
      </c>
      <c r="CC62">
        <v>189</v>
      </c>
      <c r="CD62">
        <v>8</v>
      </c>
      <c r="CE62">
        <v>8</v>
      </c>
      <c r="CF62">
        <v>1</v>
      </c>
      <c r="CG62">
        <v>51</v>
      </c>
      <c r="CH62">
        <v>1</v>
      </c>
      <c r="CI62">
        <v>49</v>
      </c>
      <c r="CJ62">
        <v>0</v>
      </c>
      <c r="CK62">
        <v>4</v>
      </c>
      <c r="CL62">
        <v>0</v>
      </c>
      <c r="CM62">
        <v>8</v>
      </c>
      <c r="CN62">
        <v>64</v>
      </c>
      <c r="CO62">
        <v>66</v>
      </c>
      <c r="CP62">
        <v>130</v>
      </c>
      <c r="CQ62">
        <v>7</v>
      </c>
      <c r="CR62">
        <v>9</v>
      </c>
      <c r="CS62">
        <v>2</v>
      </c>
      <c r="CT62">
        <v>35</v>
      </c>
      <c r="CU62">
        <v>3</v>
      </c>
      <c r="CV62">
        <v>40</v>
      </c>
      <c r="CX62">
        <v>5</v>
      </c>
      <c r="CZ62">
        <v>10</v>
      </c>
      <c r="DA62">
        <v>49</v>
      </c>
      <c r="DB62">
        <v>62</v>
      </c>
      <c r="DC62">
        <v>111</v>
      </c>
    </row>
    <row r="63" spans="1:107" x14ac:dyDescent="0.25">
      <c r="B63" t="s">
        <v>64</v>
      </c>
      <c r="C63" t="s">
        <v>64</v>
      </c>
      <c r="D63">
        <v>33</v>
      </c>
      <c r="E63">
        <v>25</v>
      </c>
      <c r="F63">
        <v>36</v>
      </c>
      <c r="G63">
        <v>187</v>
      </c>
      <c r="H63">
        <v>17</v>
      </c>
      <c r="I63">
        <v>99</v>
      </c>
      <c r="J63">
        <v>0</v>
      </c>
      <c r="K63">
        <v>0</v>
      </c>
      <c r="L63">
        <v>0</v>
      </c>
      <c r="M63">
        <v>0</v>
      </c>
      <c r="N63">
        <f>D63+F63+G63</f>
        <v>256</v>
      </c>
      <c r="O63">
        <f>E63+H63+I63</f>
        <v>141</v>
      </c>
      <c r="P63">
        <f>SUM(D63:I63)</f>
        <v>397</v>
      </c>
      <c r="Q63">
        <v>31</v>
      </c>
      <c r="R63">
        <v>26</v>
      </c>
      <c r="S63">
        <v>23</v>
      </c>
      <c r="T63">
        <v>175</v>
      </c>
      <c r="U63">
        <v>10</v>
      </c>
      <c r="V63">
        <v>110</v>
      </c>
      <c r="W63">
        <v>0</v>
      </c>
      <c r="X63">
        <v>0</v>
      </c>
      <c r="Y63">
        <v>0</v>
      </c>
      <c r="Z63">
        <v>0</v>
      </c>
      <c r="AA63">
        <f>Q63+S63+T63</f>
        <v>229</v>
      </c>
      <c r="AB63">
        <f>R63+U63+V63</f>
        <v>146</v>
      </c>
      <c r="AC63">
        <f>SUM(Q63:V63)</f>
        <v>375</v>
      </c>
      <c r="AD63">
        <v>17</v>
      </c>
      <c r="AE63">
        <v>20</v>
      </c>
      <c r="AF63">
        <v>37</v>
      </c>
      <c r="AG63">
        <v>172</v>
      </c>
      <c r="AH63">
        <v>13</v>
      </c>
      <c r="AI63">
        <v>92</v>
      </c>
      <c r="AJ63">
        <v>0</v>
      </c>
      <c r="AK63">
        <v>0</v>
      </c>
      <c r="AL63">
        <v>0</v>
      </c>
      <c r="AM63">
        <v>0</v>
      </c>
      <c r="AN63">
        <f>AD63+AF63+AG63</f>
        <v>226</v>
      </c>
      <c r="AO63">
        <f>AE63+AH63+AI63</f>
        <v>125</v>
      </c>
      <c r="AP63">
        <f>SUM(AD63:AI63)</f>
        <v>351</v>
      </c>
      <c r="AQ63">
        <v>37</v>
      </c>
      <c r="AR63">
        <v>16</v>
      </c>
      <c r="AS63">
        <v>20</v>
      </c>
      <c r="AT63">
        <v>159</v>
      </c>
      <c r="AU63">
        <v>4</v>
      </c>
      <c r="AV63">
        <v>98</v>
      </c>
      <c r="AW63">
        <v>0</v>
      </c>
      <c r="AX63">
        <v>0</v>
      </c>
      <c r="AY63">
        <v>0</v>
      </c>
      <c r="AZ63">
        <v>0</v>
      </c>
      <c r="BA63">
        <f>AQ63+AS63+AT63</f>
        <v>216</v>
      </c>
      <c r="BB63">
        <f>AR63+AU63+AV63</f>
        <v>118</v>
      </c>
      <c r="BC63">
        <f>SUM(AQ63:AV63)</f>
        <v>334</v>
      </c>
      <c r="BD63">
        <v>24</v>
      </c>
      <c r="BE63">
        <v>22</v>
      </c>
      <c r="BF63">
        <v>15</v>
      </c>
      <c r="BG63">
        <v>186</v>
      </c>
      <c r="BH63">
        <v>12</v>
      </c>
      <c r="BI63">
        <v>112</v>
      </c>
      <c r="BJ63">
        <v>0</v>
      </c>
      <c r="BK63">
        <v>0</v>
      </c>
      <c r="BL63">
        <v>0</v>
      </c>
      <c r="BM63">
        <v>0</v>
      </c>
      <c r="BN63">
        <f>BD63+BF63+BG63</f>
        <v>225</v>
      </c>
      <c r="BO63">
        <f>BE63+BH63+BI63</f>
        <v>146</v>
      </c>
      <c r="BP63">
        <f>SUM(BD63:BI63)</f>
        <v>371</v>
      </c>
      <c r="BQ63">
        <v>37</v>
      </c>
      <c r="BR63">
        <v>34</v>
      </c>
      <c r="BS63">
        <v>16</v>
      </c>
      <c r="BT63">
        <v>181</v>
      </c>
      <c r="BU63">
        <v>8</v>
      </c>
      <c r="BV63">
        <v>113</v>
      </c>
      <c r="BW63">
        <v>0</v>
      </c>
      <c r="BX63">
        <v>0</v>
      </c>
      <c r="BY63">
        <v>0</v>
      </c>
      <c r="BZ63">
        <v>0</v>
      </c>
      <c r="CA63">
        <v>234</v>
      </c>
      <c r="CB63">
        <v>155</v>
      </c>
      <c r="CC63">
        <v>389</v>
      </c>
      <c r="CD63">
        <v>33</v>
      </c>
      <c r="CE63">
        <v>22</v>
      </c>
      <c r="CF63">
        <v>18</v>
      </c>
      <c r="CG63">
        <v>152</v>
      </c>
      <c r="CH63">
        <v>6</v>
      </c>
      <c r="CI63">
        <v>113</v>
      </c>
      <c r="CJ63">
        <v>0</v>
      </c>
      <c r="CK63">
        <v>0</v>
      </c>
      <c r="CL63">
        <v>0</v>
      </c>
      <c r="CM63">
        <v>0</v>
      </c>
      <c r="CN63">
        <v>203</v>
      </c>
      <c r="CO63">
        <v>141</v>
      </c>
      <c r="CP63">
        <v>344</v>
      </c>
      <c r="CQ63">
        <v>22</v>
      </c>
      <c r="CR63">
        <v>21</v>
      </c>
      <c r="CS63">
        <v>14</v>
      </c>
      <c r="CT63">
        <v>126</v>
      </c>
      <c r="CU63">
        <v>4</v>
      </c>
      <c r="CV63">
        <v>120</v>
      </c>
      <c r="CX63">
        <v>1</v>
      </c>
      <c r="CZ63">
        <v>0</v>
      </c>
      <c r="DA63">
        <v>163</v>
      </c>
      <c r="DB63">
        <v>145</v>
      </c>
      <c r="DC63">
        <v>308</v>
      </c>
    </row>
    <row r="64" spans="1:107" x14ac:dyDescent="0.25">
      <c r="A64" t="s">
        <v>116</v>
      </c>
      <c r="D64">
        <f t="shared" ref="D64:AI64" si="38">SUM(D62:D63)</f>
        <v>42</v>
      </c>
      <c r="E64">
        <f t="shared" si="38"/>
        <v>40</v>
      </c>
      <c r="F64">
        <f t="shared" si="38"/>
        <v>38</v>
      </c>
      <c r="G64">
        <f t="shared" si="38"/>
        <v>256</v>
      </c>
      <c r="H64">
        <f t="shared" si="38"/>
        <v>20</v>
      </c>
      <c r="I64">
        <f t="shared" si="38"/>
        <v>188</v>
      </c>
      <c r="J64">
        <f t="shared" si="38"/>
        <v>0</v>
      </c>
      <c r="K64">
        <f t="shared" si="38"/>
        <v>6</v>
      </c>
      <c r="L64">
        <f t="shared" si="38"/>
        <v>0</v>
      </c>
      <c r="M64">
        <f t="shared" si="38"/>
        <v>8</v>
      </c>
      <c r="N64">
        <f t="shared" si="38"/>
        <v>336</v>
      </c>
      <c r="O64">
        <f t="shared" si="38"/>
        <v>248</v>
      </c>
      <c r="P64">
        <f t="shared" si="38"/>
        <v>584</v>
      </c>
      <c r="Q64">
        <f t="shared" si="38"/>
        <v>38</v>
      </c>
      <c r="R64">
        <f t="shared" si="38"/>
        <v>34</v>
      </c>
      <c r="S64">
        <f t="shared" si="38"/>
        <v>28</v>
      </c>
      <c r="T64">
        <f t="shared" si="38"/>
        <v>253</v>
      </c>
      <c r="U64">
        <f t="shared" si="38"/>
        <v>12</v>
      </c>
      <c r="V64">
        <f t="shared" si="38"/>
        <v>201</v>
      </c>
      <c r="W64">
        <f t="shared" si="38"/>
        <v>0</v>
      </c>
      <c r="X64">
        <f t="shared" si="38"/>
        <v>2</v>
      </c>
      <c r="Y64">
        <f t="shared" si="38"/>
        <v>0</v>
      </c>
      <c r="Z64">
        <f t="shared" si="38"/>
        <v>7</v>
      </c>
      <c r="AA64">
        <f t="shared" si="38"/>
        <v>319</v>
      </c>
      <c r="AB64">
        <f t="shared" si="38"/>
        <v>247</v>
      </c>
      <c r="AC64">
        <f t="shared" si="38"/>
        <v>566</v>
      </c>
      <c r="AD64">
        <f t="shared" si="38"/>
        <v>22</v>
      </c>
      <c r="AE64">
        <f t="shared" si="38"/>
        <v>33</v>
      </c>
      <c r="AF64">
        <f t="shared" si="38"/>
        <v>40</v>
      </c>
      <c r="AG64">
        <f t="shared" si="38"/>
        <v>252</v>
      </c>
      <c r="AH64">
        <f t="shared" si="38"/>
        <v>22</v>
      </c>
      <c r="AI64">
        <f t="shared" si="38"/>
        <v>194</v>
      </c>
      <c r="AJ64">
        <f t="shared" ref="AJ64:BO64" si="39">SUM(AJ62:AJ63)</f>
        <v>0</v>
      </c>
      <c r="AK64">
        <f t="shared" si="39"/>
        <v>7</v>
      </c>
      <c r="AL64">
        <f t="shared" si="39"/>
        <v>0</v>
      </c>
      <c r="AM64">
        <f t="shared" si="39"/>
        <v>6</v>
      </c>
      <c r="AN64">
        <f t="shared" si="39"/>
        <v>314</v>
      </c>
      <c r="AO64">
        <f t="shared" si="39"/>
        <v>249</v>
      </c>
      <c r="AP64">
        <f t="shared" si="39"/>
        <v>563</v>
      </c>
      <c r="AQ64">
        <f t="shared" si="39"/>
        <v>44</v>
      </c>
      <c r="AR64">
        <f t="shared" si="39"/>
        <v>26</v>
      </c>
      <c r="AS64">
        <f t="shared" si="39"/>
        <v>24</v>
      </c>
      <c r="AT64">
        <f t="shared" si="39"/>
        <v>214</v>
      </c>
      <c r="AU64">
        <f t="shared" si="39"/>
        <v>10</v>
      </c>
      <c r="AV64">
        <f t="shared" si="39"/>
        <v>212</v>
      </c>
      <c r="AW64">
        <f t="shared" si="39"/>
        <v>0</v>
      </c>
      <c r="AX64">
        <f t="shared" si="39"/>
        <v>3</v>
      </c>
      <c r="AY64">
        <f t="shared" si="39"/>
        <v>0</v>
      </c>
      <c r="AZ64">
        <f t="shared" si="39"/>
        <v>12</v>
      </c>
      <c r="BA64">
        <f t="shared" si="39"/>
        <v>282</v>
      </c>
      <c r="BB64">
        <f t="shared" si="39"/>
        <v>248</v>
      </c>
      <c r="BC64">
        <f t="shared" si="39"/>
        <v>530</v>
      </c>
      <c r="BD64">
        <f t="shared" si="39"/>
        <v>26</v>
      </c>
      <c r="BE64">
        <f t="shared" si="39"/>
        <v>32</v>
      </c>
      <c r="BF64">
        <f t="shared" si="39"/>
        <v>21</v>
      </c>
      <c r="BG64">
        <f t="shared" si="39"/>
        <v>239</v>
      </c>
      <c r="BH64">
        <f t="shared" si="39"/>
        <v>14</v>
      </c>
      <c r="BI64">
        <f t="shared" si="39"/>
        <v>209</v>
      </c>
      <c r="BJ64">
        <f t="shared" si="39"/>
        <v>0</v>
      </c>
      <c r="BK64">
        <f t="shared" si="39"/>
        <v>5</v>
      </c>
      <c r="BL64">
        <f t="shared" si="39"/>
        <v>0</v>
      </c>
      <c r="BM64">
        <f t="shared" si="39"/>
        <v>9</v>
      </c>
      <c r="BN64">
        <f t="shared" si="39"/>
        <v>286</v>
      </c>
      <c r="BO64">
        <f t="shared" si="39"/>
        <v>255</v>
      </c>
      <c r="BP64">
        <f t="shared" ref="BP64:CC64" si="40">SUM(BP62:BP63)</f>
        <v>541</v>
      </c>
      <c r="BQ64">
        <f t="shared" si="40"/>
        <v>48</v>
      </c>
      <c r="BR64">
        <f t="shared" si="40"/>
        <v>44</v>
      </c>
      <c r="BS64">
        <f t="shared" si="40"/>
        <v>23</v>
      </c>
      <c r="BT64">
        <f t="shared" si="40"/>
        <v>246</v>
      </c>
      <c r="BU64">
        <f t="shared" si="40"/>
        <v>8</v>
      </c>
      <c r="BV64">
        <f t="shared" si="40"/>
        <v>188</v>
      </c>
      <c r="BW64">
        <f t="shared" si="40"/>
        <v>0</v>
      </c>
      <c r="BX64">
        <f t="shared" si="40"/>
        <v>4</v>
      </c>
      <c r="BY64">
        <f t="shared" si="40"/>
        <v>0</v>
      </c>
      <c r="BZ64">
        <f t="shared" si="40"/>
        <v>17</v>
      </c>
      <c r="CA64">
        <f t="shared" si="40"/>
        <v>321</v>
      </c>
      <c r="CB64">
        <f t="shared" si="40"/>
        <v>257</v>
      </c>
      <c r="CC64">
        <f t="shared" si="40"/>
        <v>578</v>
      </c>
      <c r="CD64">
        <f t="shared" ref="CD64:CP64" si="41">SUM(CD62:CD63)</f>
        <v>41</v>
      </c>
      <c r="CE64">
        <f t="shared" si="41"/>
        <v>30</v>
      </c>
      <c r="CF64">
        <f t="shared" si="41"/>
        <v>19</v>
      </c>
      <c r="CG64">
        <f t="shared" si="41"/>
        <v>203</v>
      </c>
      <c r="CH64">
        <f t="shared" si="41"/>
        <v>7</v>
      </c>
      <c r="CI64">
        <f t="shared" si="41"/>
        <v>162</v>
      </c>
      <c r="CJ64">
        <f t="shared" si="41"/>
        <v>0</v>
      </c>
      <c r="CK64">
        <f t="shared" si="41"/>
        <v>4</v>
      </c>
      <c r="CL64">
        <f t="shared" si="41"/>
        <v>0</v>
      </c>
      <c r="CM64">
        <f t="shared" si="41"/>
        <v>8</v>
      </c>
      <c r="CN64">
        <f t="shared" si="41"/>
        <v>267</v>
      </c>
      <c r="CO64">
        <f t="shared" si="41"/>
        <v>207</v>
      </c>
      <c r="CP64">
        <f t="shared" si="41"/>
        <v>474</v>
      </c>
      <c r="CQ64">
        <f t="shared" ref="CQ64:DC64" si="42">SUM(CQ62:CQ63)</f>
        <v>29</v>
      </c>
      <c r="CR64">
        <f t="shared" si="42"/>
        <v>30</v>
      </c>
      <c r="CS64">
        <f t="shared" si="42"/>
        <v>16</v>
      </c>
      <c r="CT64">
        <f t="shared" si="42"/>
        <v>161</v>
      </c>
      <c r="CU64">
        <f t="shared" si="42"/>
        <v>7</v>
      </c>
      <c r="CV64">
        <f t="shared" si="42"/>
        <v>160</v>
      </c>
      <c r="CW64">
        <f t="shared" si="42"/>
        <v>0</v>
      </c>
      <c r="CX64">
        <f t="shared" si="42"/>
        <v>6</v>
      </c>
      <c r="CY64">
        <f t="shared" si="42"/>
        <v>0</v>
      </c>
      <c r="CZ64">
        <f t="shared" si="42"/>
        <v>10</v>
      </c>
      <c r="DA64">
        <f t="shared" si="42"/>
        <v>212</v>
      </c>
      <c r="DB64">
        <f t="shared" si="42"/>
        <v>207</v>
      </c>
      <c r="DC64">
        <f t="shared" si="42"/>
        <v>419</v>
      </c>
    </row>
    <row r="65" spans="1:107" x14ac:dyDescent="0.25">
      <c r="A65" t="s">
        <v>65</v>
      </c>
      <c r="B65" t="s">
        <v>66</v>
      </c>
      <c r="C65" t="s">
        <v>66</v>
      </c>
      <c r="D65">
        <v>28</v>
      </c>
      <c r="E65">
        <v>18</v>
      </c>
      <c r="F65">
        <v>20</v>
      </c>
      <c r="G65">
        <v>154</v>
      </c>
      <c r="H65">
        <v>6</v>
      </c>
      <c r="I65">
        <v>100</v>
      </c>
      <c r="J65">
        <v>0</v>
      </c>
      <c r="K65">
        <v>0</v>
      </c>
      <c r="L65">
        <v>0</v>
      </c>
      <c r="M65">
        <v>0</v>
      </c>
      <c r="N65">
        <f t="shared" ref="N65:N73" si="43">D65+F65+G65</f>
        <v>202</v>
      </c>
      <c r="O65">
        <f t="shared" ref="O65:O73" si="44">E65+H65+I65</f>
        <v>124</v>
      </c>
      <c r="P65">
        <f t="shared" ref="P65:P73" si="45">SUM(D65:I65)</f>
        <v>326</v>
      </c>
      <c r="Q65">
        <v>31</v>
      </c>
      <c r="R65">
        <v>23</v>
      </c>
      <c r="S65">
        <v>17</v>
      </c>
      <c r="T65">
        <v>170</v>
      </c>
      <c r="U65">
        <v>7</v>
      </c>
      <c r="V65">
        <v>92</v>
      </c>
      <c r="W65">
        <v>0</v>
      </c>
      <c r="X65">
        <v>1</v>
      </c>
      <c r="Y65">
        <v>0</v>
      </c>
      <c r="Z65">
        <v>0</v>
      </c>
      <c r="AA65">
        <f t="shared" ref="AA65:AA73" si="46">Q65+S65+T65</f>
        <v>218</v>
      </c>
      <c r="AB65">
        <f t="shared" ref="AB65:AB73" si="47">R65+U65+V65</f>
        <v>122</v>
      </c>
      <c r="AC65">
        <f t="shared" ref="AC65:AC73" si="48">SUM(Q65:V65)</f>
        <v>340</v>
      </c>
      <c r="AD65">
        <v>39</v>
      </c>
      <c r="AE65">
        <v>29</v>
      </c>
      <c r="AF65">
        <v>14</v>
      </c>
      <c r="AG65">
        <v>205</v>
      </c>
      <c r="AH65">
        <v>6</v>
      </c>
      <c r="AI65">
        <v>94</v>
      </c>
      <c r="AJ65">
        <v>0</v>
      </c>
      <c r="AK65">
        <v>0</v>
      </c>
      <c r="AL65">
        <v>0</v>
      </c>
      <c r="AM65">
        <v>0</v>
      </c>
      <c r="AN65">
        <f t="shared" ref="AN65:AN73" si="49">AD65+AF65+AG65</f>
        <v>258</v>
      </c>
      <c r="AO65">
        <f t="shared" ref="AO65:AO73" si="50">AE65+AH65+AI65</f>
        <v>129</v>
      </c>
      <c r="AP65">
        <f t="shared" ref="AP65:AP73" si="51">SUM(AD65:AI65)</f>
        <v>387</v>
      </c>
      <c r="AQ65">
        <v>56</v>
      </c>
      <c r="AR65">
        <v>18</v>
      </c>
      <c r="AS65">
        <v>31</v>
      </c>
      <c r="AT65">
        <v>226</v>
      </c>
      <c r="AU65">
        <v>4</v>
      </c>
      <c r="AV65">
        <v>90</v>
      </c>
      <c r="AW65">
        <v>0</v>
      </c>
      <c r="AX65">
        <v>0</v>
      </c>
      <c r="AY65">
        <v>0</v>
      </c>
      <c r="AZ65">
        <v>3</v>
      </c>
      <c r="BA65">
        <f t="shared" ref="BA65:BA73" si="52">AQ65+AS65+AT65</f>
        <v>313</v>
      </c>
      <c r="BB65">
        <f t="shared" ref="BB65:BB73" si="53">AR65+AU65+AV65</f>
        <v>112</v>
      </c>
      <c r="BC65">
        <f t="shared" ref="BC65:BC73" si="54">SUM(AQ65:AV65)</f>
        <v>425</v>
      </c>
      <c r="BD65">
        <v>48</v>
      </c>
      <c r="BE65">
        <v>19</v>
      </c>
      <c r="BF65">
        <v>25</v>
      </c>
      <c r="BG65">
        <v>252</v>
      </c>
      <c r="BH65">
        <v>4</v>
      </c>
      <c r="BI65">
        <v>105</v>
      </c>
      <c r="BJ65">
        <v>0</v>
      </c>
      <c r="BK65">
        <v>1</v>
      </c>
      <c r="BL65">
        <v>0</v>
      </c>
      <c r="BM65">
        <v>0</v>
      </c>
      <c r="BN65">
        <f t="shared" ref="BN65:BN73" si="55">BD65+BF65+BG65</f>
        <v>325</v>
      </c>
      <c r="BO65">
        <f t="shared" ref="BO65:BO73" si="56">BE65+BH65+BI65</f>
        <v>128</v>
      </c>
      <c r="BP65">
        <f t="shared" ref="BP65:BP73" si="57">SUM(BD65:BI65)</f>
        <v>453</v>
      </c>
      <c r="BQ65">
        <v>40</v>
      </c>
      <c r="BR65">
        <v>10</v>
      </c>
      <c r="BS65">
        <v>20</v>
      </c>
      <c r="BT65">
        <v>246</v>
      </c>
      <c r="BU65">
        <v>0</v>
      </c>
      <c r="BV65">
        <v>84</v>
      </c>
      <c r="BW65">
        <v>0</v>
      </c>
      <c r="BX65">
        <v>0</v>
      </c>
      <c r="BY65">
        <v>0</v>
      </c>
      <c r="BZ65">
        <v>2</v>
      </c>
      <c r="CA65">
        <v>306</v>
      </c>
      <c r="CB65">
        <v>96</v>
      </c>
      <c r="CC65">
        <v>402</v>
      </c>
      <c r="CD65">
        <v>43</v>
      </c>
      <c r="CE65">
        <v>22</v>
      </c>
      <c r="CF65">
        <v>25</v>
      </c>
      <c r="CG65">
        <v>249</v>
      </c>
      <c r="CH65">
        <v>2</v>
      </c>
      <c r="CI65">
        <v>60</v>
      </c>
      <c r="CJ65">
        <v>0</v>
      </c>
      <c r="CK65">
        <v>0</v>
      </c>
      <c r="CL65">
        <v>0</v>
      </c>
      <c r="CM65">
        <v>0</v>
      </c>
      <c r="CN65">
        <v>317</v>
      </c>
      <c r="CO65">
        <v>84</v>
      </c>
      <c r="CP65">
        <v>401</v>
      </c>
      <c r="CQ65">
        <v>53</v>
      </c>
      <c r="CR65">
        <v>10</v>
      </c>
      <c r="CS65">
        <v>19</v>
      </c>
      <c r="CT65">
        <v>272</v>
      </c>
      <c r="CU65">
        <v>6</v>
      </c>
      <c r="CV65">
        <v>63</v>
      </c>
      <c r="CX65">
        <v>0</v>
      </c>
      <c r="CZ65">
        <v>0</v>
      </c>
      <c r="DA65">
        <v>344</v>
      </c>
      <c r="DB65">
        <v>79</v>
      </c>
      <c r="DC65">
        <v>423</v>
      </c>
    </row>
    <row r="66" spans="1:107" x14ac:dyDescent="0.25">
      <c r="B66" t="s">
        <v>67</v>
      </c>
      <c r="C66" t="s">
        <v>67</v>
      </c>
      <c r="D66">
        <v>32</v>
      </c>
      <c r="E66">
        <v>15</v>
      </c>
      <c r="F66">
        <v>30</v>
      </c>
      <c r="G66">
        <v>144</v>
      </c>
      <c r="H66">
        <v>8</v>
      </c>
      <c r="I66">
        <v>64</v>
      </c>
      <c r="J66">
        <v>0</v>
      </c>
      <c r="K66">
        <v>0</v>
      </c>
      <c r="L66">
        <v>0</v>
      </c>
      <c r="M66">
        <v>0</v>
      </c>
      <c r="N66">
        <f t="shared" si="43"/>
        <v>206</v>
      </c>
      <c r="O66">
        <f t="shared" si="44"/>
        <v>87</v>
      </c>
      <c r="P66">
        <f t="shared" si="45"/>
        <v>293</v>
      </c>
      <c r="Q66">
        <v>20</v>
      </c>
      <c r="R66">
        <v>12</v>
      </c>
      <c r="S66">
        <v>28</v>
      </c>
      <c r="T66">
        <v>142</v>
      </c>
      <c r="U66">
        <v>4</v>
      </c>
      <c r="V66">
        <v>85</v>
      </c>
      <c r="W66">
        <v>0</v>
      </c>
      <c r="X66">
        <v>1</v>
      </c>
      <c r="Y66">
        <v>0</v>
      </c>
      <c r="Z66">
        <v>0</v>
      </c>
      <c r="AA66">
        <f t="shared" si="46"/>
        <v>190</v>
      </c>
      <c r="AB66">
        <f t="shared" si="47"/>
        <v>101</v>
      </c>
      <c r="AC66">
        <f t="shared" si="48"/>
        <v>291</v>
      </c>
      <c r="AD66">
        <v>29</v>
      </c>
      <c r="AE66">
        <v>11</v>
      </c>
      <c r="AF66">
        <v>28</v>
      </c>
      <c r="AG66">
        <v>142</v>
      </c>
      <c r="AH66">
        <v>8</v>
      </c>
      <c r="AI66">
        <v>89</v>
      </c>
      <c r="AJ66">
        <v>0</v>
      </c>
      <c r="AK66">
        <v>0</v>
      </c>
      <c r="AL66">
        <v>0</v>
      </c>
      <c r="AM66">
        <v>2</v>
      </c>
      <c r="AN66">
        <f t="shared" si="49"/>
        <v>199</v>
      </c>
      <c r="AO66">
        <f t="shared" si="50"/>
        <v>108</v>
      </c>
      <c r="AP66">
        <f t="shared" si="51"/>
        <v>307</v>
      </c>
      <c r="AQ66">
        <v>26</v>
      </c>
      <c r="AR66">
        <v>19</v>
      </c>
      <c r="AS66">
        <v>35</v>
      </c>
      <c r="AT66">
        <v>152</v>
      </c>
      <c r="AU66">
        <v>4</v>
      </c>
      <c r="AV66">
        <v>75</v>
      </c>
      <c r="AW66">
        <v>0</v>
      </c>
      <c r="AX66">
        <v>1</v>
      </c>
      <c r="AY66">
        <v>0</v>
      </c>
      <c r="AZ66">
        <v>0</v>
      </c>
      <c r="BA66">
        <f t="shared" si="52"/>
        <v>213</v>
      </c>
      <c r="BB66">
        <f t="shared" si="53"/>
        <v>98</v>
      </c>
      <c r="BC66">
        <f t="shared" si="54"/>
        <v>311</v>
      </c>
      <c r="BD66">
        <v>42</v>
      </c>
      <c r="BE66">
        <v>16</v>
      </c>
      <c r="BF66">
        <v>31</v>
      </c>
      <c r="BG66">
        <v>164</v>
      </c>
      <c r="BH66">
        <v>3</v>
      </c>
      <c r="BI66">
        <v>69</v>
      </c>
      <c r="BJ66">
        <v>0</v>
      </c>
      <c r="BK66">
        <v>1</v>
      </c>
      <c r="BL66">
        <v>0</v>
      </c>
      <c r="BM66">
        <v>0</v>
      </c>
      <c r="BN66">
        <f t="shared" si="55"/>
        <v>237</v>
      </c>
      <c r="BO66">
        <f t="shared" si="56"/>
        <v>88</v>
      </c>
      <c r="BP66">
        <f t="shared" si="57"/>
        <v>325</v>
      </c>
      <c r="BQ66">
        <v>26</v>
      </c>
      <c r="BR66">
        <v>10</v>
      </c>
      <c r="BS66">
        <v>23</v>
      </c>
      <c r="BT66">
        <v>152</v>
      </c>
      <c r="BU66">
        <v>7</v>
      </c>
      <c r="BV66">
        <v>69</v>
      </c>
      <c r="BW66">
        <v>0</v>
      </c>
      <c r="BX66">
        <v>2</v>
      </c>
      <c r="BY66">
        <v>0</v>
      </c>
      <c r="BZ66">
        <v>0</v>
      </c>
      <c r="CA66">
        <v>203</v>
      </c>
      <c r="CB66">
        <v>86</v>
      </c>
      <c r="CC66">
        <v>289</v>
      </c>
      <c r="CD66">
        <v>20</v>
      </c>
      <c r="CE66">
        <v>17</v>
      </c>
      <c r="CF66">
        <v>14</v>
      </c>
      <c r="CG66">
        <v>154</v>
      </c>
      <c r="CH66">
        <v>4</v>
      </c>
      <c r="CI66">
        <v>51</v>
      </c>
      <c r="CJ66">
        <v>0</v>
      </c>
      <c r="CK66">
        <v>1</v>
      </c>
      <c r="CL66">
        <v>0</v>
      </c>
      <c r="CM66">
        <v>2</v>
      </c>
      <c r="CN66">
        <v>189</v>
      </c>
      <c r="CO66">
        <v>74</v>
      </c>
      <c r="CP66">
        <v>263</v>
      </c>
      <c r="CQ66">
        <v>20</v>
      </c>
      <c r="CR66">
        <v>8</v>
      </c>
      <c r="CS66">
        <v>14</v>
      </c>
      <c r="CT66">
        <v>162</v>
      </c>
      <c r="CU66">
        <v>5</v>
      </c>
      <c r="CV66">
        <v>54</v>
      </c>
      <c r="CX66">
        <v>0</v>
      </c>
      <c r="CZ66">
        <v>1</v>
      </c>
      <c r="DA66">
        <v>196</v>
      </c>
      <c r="DB66">
        <v>68</v>
      </c>
      <c r="DC66">
        <v>264</v>
      </c>
    </row>
    <row r="67" spans="1:107" x14ac:dyDescent="0.25">
      <c r="B67" t="s">
        <v>68</v>
      </c>
      <c r="C67" t="s">
        <v>68</v>
      </c>
      <c r="D67">
        <v>2</v>
      </c>
      <c r="E67">
        <v>0</v>
      </c>
      <c r="F67">
        <v>5</v>
      </c>
      <c r="G67">
        <v>19</v>
      </c>
      <c r="H67">
        <v>2</v>
      </c>
      <c r="I67">
        <v>5</v>
      </c>
      <c r="J67">
        <v>0</v>
      </c>
      <c r="K67">
        <v>0</v>
      </c>
      <c r="L67">
        <v>0</v>
      </c>
      <c r="M67">
        <v>0</v>
      </c>
      <c r="N67">
        <f t="shared" si="43"/>
        <v>26</v>
      </c>
      <c r="O67">
        <f t="shared" si="44"/>
        <v>7</v>
      </c>
      <c r="P67">
        <f t="shared" si="45"/>
        <v>33</v>
      </c>
      <c r="Q67">
        <v>6</v>
      </c>
      <c r="R67">
        <v>4</v>
      </c>
      <c r="S67">
        <v>6</v>
      </c>
      <c r="T67">
        <v>23</v>
      </c>
      <c r="U67">
        <v>1</v>
      </c>
      <c r="V67">
        <v>8</v>
      </c>
      <c r="W67">
        <v>0</v>
      </c>
      <c r="X67">
        <v>0</v>
      </c>
      <c r="Y67">
        <v>0</v>
      </c>
      <c r="Z67">
        <v>0</v>
      </c>
      <c r="AA67">
        <f t="shared" si="46"/>
        <v>35</v>
      </c>
      <c r="AB67">
        <f t="shared" si="47"/>
        <v>13</v>
      </c>
      <c r="AC67">
        <f t="shared" si="48"/>
        <v>48</v>
      </c>
      <c r="AD67">
        <v>3</v>
      </c>
      <c r="AE67">
        <v>3</v>
      </c>
      <c r="AF67">
        <v>13</v>
      </c>
      <c r="AG67">
        <v>24</v>
      </c>
      <c r="AH67">
        <v>3</v>
      </c>
      <c r="AI67">
        <v>8</v>
      </c>
      <c r="AJ67">
        <v>0</v>
      </c>
      <c r="AK67">
        <v>0</v>
      </c>
      <c r="AL67">
        <v>0</v>
      </c>
      <c r="AM67">
        <v>0</v>
      </c>
      <c r="AN67">
        <f t="shared" si="49"/>
        <v>40</v>
      </c>
      <c r="AO67">
        <f t="shared" si="50"/>
        <v>14</v>
      </c>
      <c r="AP67">
        <f t="shared" si="51"/>
        <v>54</v>
      </c>
      <c r="AQ67">
        <v>2</v>
      </c>
      <c r="AR67">
        <v>3</v>
      </c>
      <c r="AS67">
        <v>8</v>
      </c>
      <c r="AT67">
        <v>21</v>
      </c>
      <c r="AU67">
        <v>4</v>
      </c>
      <c r="AV67">
        <v>10</v>
      </c>
      <c r="AW67">
        <v>0</v>
      </c>
      <c r="AX67">
        <v>0</v>
      </c>
      <c r="AY67">
        <v>0</v>
      </c>
      <c r="AZ67">
        <v>0</v>
      </c>
      <c r="BA67">
        <f t="shared" si="52"/>
        <v>31</v>
      </c>
      <c r="BB67">
        <f t="shared" si="53"/>
        <v>17</v>
      </c>
      <c r="BC67">
        <f t="shared" si="54"/>
        <v>48</v>
      </c>
      <c r="BD67">
        <v>0</v>
      </c>
      <c r="BE67">
        <v>1</v>
      </c>
      <c r="BF67">
        <v>5</v>
      </c>
      <c r="BG67">
        <v>23</v>
      </c>
      <c r="BH67">
        <v>1</v>
      </c>
      <c r="BI67">
        <v>16</v>
      </c>
      <c r="BJ67">
        <v>0</v>
      </c>
      <c r="BK67">
        <v>0</v>
      </c>
      <c r="BL67">
        <v>0</v>
      </c>
      <c r="BM67">
        <v>0</v>
      </c>
      <c r="BN67">
        <f t="shared" si="55"/>
        <v>28</v>
      </c>
      <c r="BO67">
        <f t="shared" si="56"/>
        <v>18</v>
      </c>
      <c r="BP67">
        <f t="shared" si="57"/>
        <v>46</v>
      </c>
      <c r="BQ67">
        <v>2</v>
      </c>
      <c r="BR67">
        <v>0</v>
      </c>
      <c r="BS67">
        <v>3</v>
      </c>
      <c r="BT67">
        <v>21</v>
      </c>
      <c r="BU67">
        <v>0</v>
      </c>
      <c r="BV67">
        <v>15</v>
      </c>
      <c r="BW67">
        <v>0</v>
      </c>
      <c r="BX67">
        <v>0</v>
      </c>
      <c r="BY67">
        <v>0</v>
      </c>
      <c r="BZ67">
        <v>0</v>
      </c>
      <c r="CA67">
        <v>26</v>
      </c>
      <c r="CB67">
        <v>15</v>
      </c>
      <c r="CC67">
        <v>41</v>
      </c>
      <c r="CD67">
        <v>1</v>
      </c>
      <c r="CE67">
        <v>0</v>
      </c>
      <c r="CF67">
        <v>3</v>
      </c>
      <c r="CG67">
        <v>22</v>
      </c>
      <c r="CH67">
        <v>2</v>
      </c>
      <c r="CI67">
        <v>6</v>
      </c>
      <c r="CJ67">
        <v>0</v>
      </c>
      <c r="CK67">
        <v>0</v>
      </c>
      <c r="CL67">
        <v>0</v>
      </c>
      <c r="CM67">
        <v>0</v>
      </c>
      <c r="CN67">
        <v>26</v>
      </c>
      <c r="CO67">
        <v>8</v>
      </c>
      <c r="CP67">
        <v>34</v>
      </c>
      <c r="CQ67">
        <v>3</v>
      </c>
      <c r="CR67">
        <v>1</v>
      </c>
      <c r="CS67">
        <v>3</v>
      </c>
      <c r="CT67">
        <v>22</v>
      </c>
      <c r="CU67">
        <v>2</v>
      </c>
      <c r="CV67">
        <v>6</v>
      </c>
      <c r="CX67">
        <v>0</v>
      </c>
      <c r="CZ67">
        <v>0</v>
      </c>
      <c r="DA67">
        <v>28</v>
      </c>
      <c r="DB67">
        <v>9</v>
      </c>
      <c r="DC67">
        <v>37</v>
      </c>
    </row>
    <row r="68" spans="1:107" x14ac:dyDescent="0.25">
      <c r="B68" t="s">
        <v>69</v>
      </c>
      <c r="C68" t="s">
        <v>69</v>
      </c>
      <c r="D68">
        <v>54</v>
      </c>
      <c r="E68">
        <v>21</v>
      </c>
      <c r="F68">
        <v>37</v>
      </c>
      <c r="G68">
        <v>196</v>
      </c>
      <c r="H68">
        <v>10</v>
      </c>
      <c r="I68">
        <v>94</v>
      </c>
      <c r="J68">
        <v>0</v>
      </c>
      <c r="K68">
        <v>0</v>
      </c>
      <c r="L68">
        <v>0</v>
      </c>
      <c r="M68">
        <v>0</v>
      </c>
      <c r="N68">
        <f t="shared" si="43"/>
        <v>287</v>
      </c>
      <c r="O68">
        <f t="shared" si="44"/>
        <v>125</v>
      </c>
      <c r="P68">
        <f t="shared" si="45"/>
        <v>412</v>
      </c>
      <c r="Q68">
        <v>33</v>
      </c>
      <c r="R68">
        <v>22</v>
      </c>
      <c r="S68">
        <v>36</v>
      </c>
      <c r="T68">
        <v>247</v>
      </c>
      <c r="U68">
        <v>14</v>
      </c>
      <c r="V68">
        <v>96</v>
      </c>
      <c r="W68">
        <v>0</v>
      </c>
      <c r="X68">
        <v>0</v>
      </c>
      <c r="Y68">
        <v>0</v>
      </c>
      <c r="Z68">
        <v>0</v>
      </c>
      <c r="AA68">
        <f t="shared" si="46"/>
        <v>316</v>
      </c>
      <c r="AB68">
        <f t="shared" si="47"/>
        <v>132</v>
      </c>
      <c r="AC68">
        <f t="shared" si="48"/>
        <v>448</v>
      </c>
      <c r="AD68">
        <v>37</v>
      </c>
      <c r="AE68">
        <v>21</v>
      </c>
      <c r="AF68">
        <v>53</v>
      </c>
      <c r="AG68">
        <v>233</v>
      </c>
      <c r="AH68">
        <v>11</v>
      </c>
      <c r="AI68">
        <v>118</v>
      </c>
      <c r="AJ68">
        <v>0</v>
      </c>
      <c r="AK68">
        <v>1</v>
      </c>
      <c r="AL68">
        <v>0</v>
      </c>
      <c r="AM68">
        <v>3</v>
      </c>
      <c r="AN68">
        <f t="shared" si="49"/>
        <v>323</v>
      </c>
      <c r="AO68">
        <f t="shared" si="50"/>
        <v>150</v>
      </c>
      <c r="AP68">
        <f t="shared" si="51"/>
        <v>473</v>
      </c>
      <c r="AQ68">
        <v>40</v>
      </c>
      <c r="AR68">
        <v>16</v>
      </c>
      <c r="AS68">
        <v>38</v>
      </c>
      <c r="AT68">
        <v>247</v>
      </c>
      <c r="AU68">
        <v>9</v>
      </c>
      <c r="AV68">
        <v>98</v>
      </c>
      <c r="AW68">
        <v>0</v>
      </c>
      <c r="AX68">
        <v>0</v>
      </c>
      <c r="AY68">
        <v>0</v>
      </c>
      <c r="AZ68">
        <v>3</v>
      </c>
      <c r="BA68">
        <f t="shared" si="52"/>
        <v>325</v>
      </c>
      <c r="BB68">
        <f t="shared" si="53"/>
        <v>123</v>
      </c>
      <c r="BC68">
        <f t="shared" si="54"/>
        <v>448</v>
      </c>
      <c r="BD68">
        <v>49</v>
      </c>
      <c r="BE68">
        <v>20</v>
      </c>
      <c r="BF68">
        <v>27</v>
      </c>
      <c r="BG68">
        <v>250</v>
      </c>
      <c r="BH68">
        <v>4</v>
      </c>
      <c r="BI68">
        <v>103</v>
      </c>
      <c r="BJ68">
        <v>0</v>
      </c>
      <c r="BK68">
        <v>2</v>
      </c>
      <c r="BL68">
        <v>0</v>
      </c>
      <c r="BM68">
        <v>8</v>
      </c>
      <c r="BN68">
        <f t="shared" si="55"/>
        <v>326</v>
      </c>
      <c r="BO68">
        <f t="shared" si="56"/>
        <v>127</v>
      </c>
      <c r="BP68">
        <f t="shared" si="57"/>
        <v>453</v>
      </c>
      <c r="BQ68">
        <v>26</v>
      </c>
      <c r="BR68">
        <v>17</v>
      </c>
      <c r="BS68">
        <v>32</v>
      </c>
      <c r="BT68">
        <v>221</v>
      </c>
      <c r="BU68">
        <v>5</v>
      </c>
      <c r="BV68">
        <v>82</v>
      </c>
      <c r="BW68">
        <v>0</v>
      </c>
      <c r="BX68">
        <v>0</v>
      </c>
      <c r="BY68">
        <v>0</v>
      </c>
      <c r="BZ68">
        <v>9</v>
      </c>
      <c r="CA68">
        <v>279</v>
      </c>
      <c r="CB68">
        <v>113</v>
      </c>
      <c r="CC68">
        <v>392</v>
      </c>
      <c r="CD68">
        <v>30</v>
      </c>
      <c r="CE68">
        <v>12</v>
      </c>
      <c r="CF68">
        <v>34</v>
      </c>
      <c r="CG68">
        <v>161</v>
      </c>
      <c r="CH68">
        <v>11</v>
      </c>
      <c r="CI68">
        <v>53</v>
      </c>
      <c r="CJ68">
        <v>0</v>
      </c>
      <c r="CK68">
        <v>0</v>
      </c>
      <c r="CL68">
        <v>0</v>
      </c>
      <c r="CM68">
        <v>5</v>
      </c>
      <c r="CN68">
        <v>225</v>
      </c>
      <c r="CO68">
        <v>81</v>
      </c>
      <c r="CP68">
        <v>306</v>
      </c>
      <c r="CQ68">
        <v>31</v>
      </c>
      <c r="CR68">
        <v>11</v>
      </c>
      <c r="CS68">
        <v>24</v>
      </c>
      <c r="CT68">
        <v>156</v>
      </c>
      <c r="CU68">
        <v>10</v>
      </c>
      <c r="CV68">
        <v>44</v>
      </c>
      <c r="CX68">
        <v>0</v>
      </c>
      <c r="CZ68">
        <v>0</v>
      </c>
      <c r="DA68">
        <v>211</v>
      </c>
      <c r="DB68">
        <v>65</v>
      </c>
      <c r="DC68">
        <v>276</v>
      </c>
    </row>
    <row r="69" spans="1:107" x14ac:dyDescent="0.25">
      <c r="B69" t="s">
        <v>80</v>
      </c>
      <c r="C69" t="s">
        <v>81</v>
      </c>
      <c r="D69">
        <v>0</v>
      </c>
      <c r="E69">
        <v>0</v>
      </c>
      <c r="F69">
        <v>7</v>
      </c>
      <c r="G69">
        <v>17</v>
      </c>
      <c r="H69">
        <v>2</v>
      </c>
      <c r="I69">
        <v>5</v>
      </c>
      <c r="J69">
        <v>0</v>
      </c>
      <c r="K69">
        <v>0</v>
      </c>
      <c r="L69">
        <v>0</v>
      </c>
      <c r="M69">
        <v>0</v>
      </c>
      <c r="N69">
        <f t="shared" si="43"/>
        <v>24</v>
      </c>
      <c r="O69">
        <f t="shared" si="44"/>
        <v>7</v>
      </c>
      <c r="P69">
        <f t="shared" si="45"/>
        <v>31</v>
      </c>
      <c r="Q69">
        <v>5</v>
      </c>
      <c r="R69">
        <v>1</v>
      </c>
      <c r="S69">
        <v>12</v>
      </c>
      <c r="T69">
        <v>17</v>
      </c>
      <c r="U69">
        <v>4</v>
      </c>
      <c r="V69">
        <v>5</v>
      </c>
      <c r="W69">
        <v>0</v>
      </c>
      <c r="X69">
        <v>0</v>
      </c>
      <c r="Y69">
        <v>0</v>
      </c>
      <c r="Z69">
        <v>0</v>
      </c>
      <c r="AA69">
        <f t="shared" si="46"/>
        <v>34</v>
      </c>
      <c r="AB69">
        <f t="shared" si="47"/>
        <v>10</v>
      </c>
      <c r="AC69">
        <f t="shared" si="48"/>
        <v>44</v>
      </c>
      <c r="AD69">
        <v>5</v>
      </c>
      <c r="AE69">
        <v>2</v>
      </c>
      <c r="AF69">
        <v>9</v>
      </c>
      <c r="AG69">
        <v>21</v>
      </c>
      <c r="AH69">
        <v>2</v>
      </c>
      <c r="AI69">
        <v>1</v>
      </c>
      <c r="AJ69">
        <v>0</v>
      </c>
      <c r="AK69">
        <v>0</v>
      </c>
      <c r="AL69">
        <v>0</v>
      </c>
      <c r="AM69">
        <v>0</v>
      </c>
      <c r="AN69">
        <f t="shared" si="49"/>
        <v>35</v>
      </c>
      <c r="AO69">
        <f t="shared" si="50"/>
        <v>5</v>
      </c>
      <c r="AP69">
        <f t="shared" si="51"/>
        <v>40</v>
      </c>
      <c r="AQ69">
        <v>7</v>
      </c>
      <c r="AR69">
        <v>1</v>
      </c>
      <c r="AS69">
        <v>10</v>
      </c>
      <c r="AT69">
        <v>34</v>
      </c>
      <c r="AU69">
        <v>1</v>
      </c>
      <c r="AV69">
        <v>0</v>
      </c>
      <c r="AW69">
        <v>0</v>
      </c>
      <c r="AX69">
        <v>0</v>
      </c>
      <c r="AY69">
        <v>0</v>
      </c>
      <c r="AZ69">
        <v>0</v>
      </c>
      <c r="BA69">
        <f t="shared" si="52"/>
        <v>51</v>
      </c>
      <c r="BB69">
        <f t="shared" si="53"/>
        <v>2</v>
      </c>
      <c r="BC69">
        <f t="shared" si="54"/>
        <v>53</v>
      </c>
      <c r="BD69">
        <v>3</v>
      </c>
      <c r="BE69">
        <v>1</v>
      </c>
      <c r="BF69">
        <v>12</v>
      </c>
      <c r="BG69">
        <v>35</v>
      </c>
      <c r="BH69">
        <v>2</v>
      </c>
      <c r="BI69">
        <v>2</v>
      </c>
      <c r="BJ69">
        <v>0</v>
      </c>
      <c r="BK69">
        <v>0</v>
      </c>
      <c r="BL69">
        <v>0</v>
      </c>
      <c r="BM69">
        <v>0</v>
      </c>
      <c r="BN69">
        <f t="shared" si="55"/>
        <v>50</v>
      </c>
      <c r="BO69">
        <f t="shared" si="56"/>
        <v>5</v>
      </c>
      <c r="BP69">
        <f t="shared" si="57"/>
        <v>55</v>
      </c>
      <c r="BQ69">
        <v>5</v>
      </c>
      <c r="BR69">
        <v>1</v>
      </c>
      <c r="BS69">
        <v>19</v>
      </c>
      <c r="BT69">
        <v>27</v>
      </c>
      <c r="BU69">
        <v>1</v>
      </c>
      <c r="BV69">
        <v>3</v>
      </c>
      <c r="BW69">
        <v>0</v>
      </c>
      <c r="BX69">
        <v>0</v>
      </c>
      <c r="BY69">
        <v>0</v>
      </c>
      <c r="BZ69">
        <v>0</v>
      </c>
      <c r="CA69">
        <v>51</v>
      </c>
      <c r="CB69">
        <v>5</v>
      </c>
      <c r="CC69">
        <v>56</v>
      </c>
      <c r="CD69">
        <v>3</v>
      </c>
      <c r="CE69">
        <v>1</v>
      </c>
      <c r="CF69">
        <v>14</v>
      </c>
      <c r="CG69">
        <v>20</v>
      </c>
      <c r="CH69">
        <v>2</v>
      </c>
      <c r="CI69">
        <v>5</v>
      </c>
      <c r="CJ69">
        <v>0</v>
      </c>
      <c r="CK69">
        <v>0</v>
      </c>
      <c r="CL69">
        <v>0</v>
      </c>
      <c r="CM69">
        <v>0</v>
      </c>
      <c r="CN69">
        <v>37</v>
      </c>
      <c r="CO69">
        <v>8</v>
      </c>
      <c r="CP69">
        <v>45</v>
      </c>
      <c r="CQ69">
        <v>5</v>
      </c>
      <c r="CR69">
        <v>0</v>
      </c>
      <c r="CS69">
        <v>9</v>
      </c>
      <c r="CT69">
        <v>24</v>
      </c>
      <c r="CU69">
        <v>0</v>
      </c>
      <c r="CV69">
        <v>5</v>
      </c>
      <c r="CX69">
        <v>0</v>
      </c>
      <c r="CZ69">
        <v>0</v>
      </c>
      <c r="DA69">
        <v>38</v>
      </c>
      <c r="DB69">
        <v>5</v>
      </c>
      <c r="DC69">
        <v>43</v>
      </c>
    </row>
    <row r="70" spans="1:107" x14ac:dyDescent="0.25">
      <c r="B70" t="s">
        <v>82</v>
      </c>
      <c r="C70" t="s">
        <v>83</v>
      </c>
      <c r="D70">
        <v>5</v>
      </c>
      <c r="E70">
        <v>2</v>
      </c>
      <c r="F70">
        <v>8</v>
      </c>
      <c r="G70">
        <v>7</v>
      </c>
      <c r="H70">
        <v>1</v>
      </c>
      <c r="I70">
        <v>2</v>
      </c>
      <c r="J70">
        <v>0</v>
      </c>
      <c r="K70">
        <v>0</v>
      </c>
      <c r="L70">
        <v>0</v>
      </c>
      <c r="M70">
        <v>0</v>
      </c>
      <c r="N70">
        <f t="shared" si="43"/>
        <v>20</v>
      </c>
      <c r="O70">
        <f t="shared" si="44"/>
        <v>5</v>
      </c>
      <c r="P70">
        <f t="shared" si="45"/>
        <v>25</v>
      </c>
      <c r="Q70">
        <v>6</v>
      </c>
      <c r="R70">
        <v>0</v>
      </c>
      <c r="S70">
        <v>5</v>
      </c>
      <c r="T70">
        <v>5</v>
      </c>
      <c r="U70">
        <v>2</v>
      </c>
      <c r="V70">
        <v>1</v>
      </c>
      <c r="W70">
        <v>0</v>
      </c>
      <c r="X70">
        <v>0</v>
      </c>
      <c r="Y70">
        <v>0</v>
      </c>
      <c r="Z70">
        <v>0</v>
      </c>
      <c r="AA70">
        <f t="shared" si="46"/>
        <v>16</v>
      </c>
      <c r="AB70">
        <f t="shared" si="47"/>
        <v>3</v>
      </c>
      <c r="AC70">
        <f t="shared" si="48"/>
        <v>19</v>
      </c>
      <c r="AD70">
        <v>3</v>
      </c>
      <c r="AE70">
        <v>0</v>
      </c>
      <c r="AF70">
        <v>8</v>
      </c>
      <c r="AG70">
        <v>6</v>
      </c>
      <c r="AH70">
        <v>1</v>
      </c>
      <c r="AI70">
        <v>2</v>
      </c>
      <c r="AJ70">
        <v>0</v>
      </c>
      <c r="AK70">
        <v>0</v>
      </c>
      <c r="AL70">
        <v>0</v>
      </c>
      <c r="AM70">
        <v>0</v>
      </c>
      <c r="AN70">
        <f t="shared" si="49"/>
        <v>17</v>
      </c>
      <c r="AO70">
        <f t="shared" si="50"/>
        <v>3</v>
      </c>
      <c r="AP70">
        <f t="shared" si="51"/>
        <v>20</v>
      </c>
      <c r="AQ70">
        <v>6</v>
      </c>
      <c r="AR70">
        <v>2</v>
      </c>
      <c r="AS70">
        <v>2</v>
      </c>
      <c r="AT70">
        <v>4</v>
      </c>
      <c r="AU70">
        <v>1</v>
      </c>
      <c r="AV70">
        <v>4</v>
      </c>
      <c r="AW70">
        <v>0</v>
      </c>
      <c r="AX70">
        <v>0</v>
      </c>
      <c r="AY70">
        <v>0</v>
      </c>
      <c r="AZ70">
        <v>0</v>
      </c>
      <c r="BA70">
        <f t="shared" si="52"/>
        <v>12</v>
      </c>
      <c r="BB70">
        <f t="shared" si="53"/>
        <v>7</v>
      </c>
      <c r="BC70">
        <f t="shared" si="54"/>
        <v>19</v>
      </c>
      <c r="BD70">
        <v>3</v>
      </c>
      <c r="BE70">
        <v>0</v>
      </c>
      <c r="BF70">
        <v>8</v>
      </c>
      <c r="BG70">
        <v>9</v>
      </c>
      <c r="BH70">
        <v>0</v>
      </c>
      <c r="BI70">
        <v>3</v>
      </c>
      <c r="BJ70">
        <v>0</v>
      </c>
      <c r="BK70">
        <v>0</v>
      </c>
      <c r="BL70">
        <v>0</v>
      </c>
      <c r="BM70">
        <v>0</v>
      </c>
      <c r="BN70">
        <f t="shared" si="55"/>
        <v>20</v>
      </c>
      <c r="BO70">
        <f t="shared" si="56"/>
        <v>3</v>
      </c>
      <c r="BP70">
        <f t="shared" si="57"/>
        <v>23</v>
      </c>
      <c r="BQ70">
        <v>5</v>
      </c>
      <c r="BR70">
        <v>0</v>
      </c>
      <c r="BS70">
        <v>4</v>
      </c>
      <c r="BT70">
        <v>9</v>
      </c>
      <c r="BU70">
        <v>1</v>
      </c>
      <c r="BV70">
        <v>1</v>
      </c>
      <c r="BW70">
        <v>0</v>
      </c>
      <c r="BX70">
        <v>0</v>
      </c>
      <c r="BY70">
        <v>0</v>
      </c>
      <c r="BZ70">
        <v>0</v>
      </c>
      <c r="CA70">
        <v>18</v>
      </c>
      <c r="CB70">
        <v>2</v>
      </c>
      <c r="CC70">
        <v>20</v>
      </c>
      <c r="CD70">
        <v>4</v>
      </c>
      <c r="CE70">
        <v>0</v>
      </c>
      <c r="CF70">
        <v>4</v>
      </c>
      <c r="CG70">
        <v>5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13</v>
      </c>
      <c r="CO70">
        <v>0</v>
      </c>
      <c r="CP70">
        <v>13</v>
      </c>
      <c r="CQ70">
        <v>3</v>
      </c>
      <c r="CR70">
        <v>0</v>
      </c>
      <c r="CS70">
        <v>3</v>
      </c>
      <c r="CT70">
        <v>4</v>
      </c>
      <c r="CU70">
        <v>0</v>
      </c>
      <c r="CV70">
        <v>0</v>
      </c>
      <c r="CX70">
        <v>0</v>
      </c>
      <c r="CZ70">
        <v>0</v>
      </c>
      <c r="DA70">
        <v>10</v>
      </c>
      <c r="DB70">
        <v>0</v>
      </c>
      <c r="DC70">
        <v>10</v>
      </c>
    </row>
    <row r="71" spans="1:107" x14ac:dyDescent="0.25">
      <c r="C71" t="s">
        <v>84</v>
      </c>
      <c r="D71">
        <v>2</v>
      </c>
      <c r="E71">
        <v>0</v>
      </c>
      <c r="F71">
        <v>6</v>
      </c>
      <c r="G71">
        <v>7</v>
      </c>
      <c r="H71">
        <v>0</v>
      </c>
      <c r="I71">
        <v>1</v>
      </c>
      <c r="J71">
        <v>0</v>
      </c>
      <c r="K71">
        <v>0</v>
      </c>
      <c r="L71">
        <v>0</v>
      </c>
      <c r="M71">
        <v>0</v>
      </c>
      <c r="N71">
        <f t="shared" si="43"/>
        <v>15</v>
      </c>
      <c r="O71">
        <f t="shared" si="44"/>
        <v>1</v>
      </c>
      <c r="P71">
        <f t="shared" si="45"/>
        <v>16</v>
      </c>
      <c r="Q71">
        <v>2</v>
      </c>
      <c r="R71">
        <v>0</v>
      </c>
      <c r="S71">
        <v>11</v>
      </c>
      <c r="T71">
        <v>1</v>
      </c>
      <c r="U71">
        <v>1</v>
      </c>
      <c r="V71">
        <v>1</v>
      </c>
      <c r="W71">
        <v>0</v>
      </c>
      <c r="X71">
        <v>0</v>
      </c>
      <c r="Y71">
        <v>0</v>
      </c>
      <c r="Z71">
        <v>0</v>
      </c>
      <c r="AA71">
        <f t="shared" si="46"/>
        <v>14</v>
      </c>
      <c r="AB71">
        <f t="shared" si="47"/>
        <v>2</v>
      </c>
      <c r="AC71">
        <f t="shared" si="48"/>
        <v>16</v>
      </c>
      <c r="AD71">
        <v>1</v>
      </c>
      <c r="AE71">
        <v>1</v>
      </c>
      <c r="AF71">
        <v>3</v>
      </c>
      <c r="AG71">
        <v>1</v>
      </c>
      <c r="AH71">
        <v>1</v>
      </c>
      <c r="AI71">
        <v>1</v>
      </c>
      <c r="AJ71">
        <v>0</v>
      </c>
      <c r="AK71">
        <v>0</v>
      </c>
      <c r="AL71">
        <v>0</v>
      </c>
      <c r="AM71">
        <v>0</v>
      </c>
      <c r="AN71">
        <f t="shared" si="49"/>
        <v>5</v>
      </c>
      <c r="AO71">
        <f t="shared" si="50"/>
        <v>3</v>
      </c>
      <c r="AP71">
        <f t="shared" si="51"/>
        <v>8</v>
      </c>
      <c r="AQ71">
        <v>1</v>
      </c>
      <c r="AR71">
        <v>0</v>
      </c>
      <c r="AS71">
        <v>3</v>
      </c>
      <c r="AT71">
        <v>0</v>
      </c>
      <c r="AU71">
        <v>0</v>
      </c>
      <c r="AV71">
        <v>1</v>
      </c>
      <c r="AW71">
        <v>0</v>
      </c>
      <c r="AX71">
        <v>0</v>
      </c>
      <c r="AY71">
        <v>0</v>
      </c>
      <c r="AZ71">
        <v>0</v>
      </c>
      <c r="BA71">
        <f t="shared" si="52"/>
        <v>4</v>
      </c>
      <c r="BB71">
        <f t="shared" si="53"/>
        <v>1</v>
      </c>
      <c r="BC71">
        <f t="shared" si="54"/>
        <v>5</v>
      </c>
      <c r="BD71">
        <v>1</v>
      </c>
      <c r="BE71">
        <v>0</v>
      </c>
      <c r="BF71">
        <v>3</v>
      </c>
      <c r="BG71">
        <v>1</v>
      </c>
      <c r="BH71">
        <v>3</v>
      </c>
      <c r="BI71">
        <v>0</v>
      </c>
      <c r="BJ71">
        <v>0</v>
      </c>
      <c r="BK71">
        <v>0</v>
      </c>
      <c r="BL71">
        <v>0</v>
      </c>
      <c r="BM71">
        <v>0</v>
      </c>
      <c r="BN71">
        <f t="shared" si="55"/>
        <v>5</v>
      </c>
      <c r="BO71">
        <f t="shared" si="56"/>
        <v>3</v>
      </c>
      <c r="BP71">
        <f t="shared" si="57"/>
        <v>8</v>
      </c>
      <c r="BQ71">
        <v>2</v>
      </c>
      <c r="BR71">
        <v>0</v>
      </c>
      <c r="BS71">
        <v>2</v>
      </c>
      <c r="BT71">
        <v>3</v>
      </c>
      <c r="BU71">
        <v>1</v>
      </c>
      <c r="BV71">
        <v>2</v>
      </c>
      <c r="BW71">
        <v>0</v>
      </c>
      <c r="BX71">
        <v>0</v>
      </c>
      <c r="BY71">
        <v>0</v>
      </c>
      <c r="BZ71">
        <v>0</v>
      </c>
      <c r="CA71">
        <v>7</v>
      </c>
      <c r="CB71">
        <v>3</v>
      </c>
      <c r="CC71">
        <v>10</v>
      </c>
      <c r="CD71">
        <v>0</v>
      </c>
      <c r="CE71">
        <v>1</v>
      </c>
      <c r="CF71">
        <v>4</v>
      </c>
      <c r="CG71">
        <v>1</v>
      </c>
      <c r="CH71">
        <v>0</v>
      </c>
      <c r="CI71">
        <v>2</v>
      </c>
      <c r="CJ71">
        <v>0</v>
      </c>
      <c r="CK71">
        <v>0</v>
      </c>
      <c r="CL71">
        <v>0</v>
      </c>
      <c r="CM71">
        <v>0</v>
      </c>
      <c r="CN71">
        <v>5</v>
      </c>
      <c r="CO71">
        <v>3</v>
      </c>
      <c r="CP71">
        <v>8</v>
      </c>
      <c r="CQ71">
        <v>1</v>
      </c>
      <c r="CR71">
        <v>1</v>
      </c>
      <c r="CS71">
        <v>2</v>
      </c>
      <c r="CT71">
        <v>1</v>
      </c>
      <c r="CU71">
        <v>0</v>
      </c>
      <c r="CV71">
        <v>1</v>
      </c>
      <c r="CX71">
        <v>0</v>
      </c>
      <c r="CZ71">
        <v>0</v>
      </c>
      <c r="DA71">
        <v>4</v>
      </c>
      <c r="DB71">
        <v>2</v>
      </c>
      <c r="DC71">
        <v>6</v>
      </c>
    </row>
    <row r="72" spans="1:107" x14ac:dyDescent="0.25">
      <c r="C72" t="s">
        <v>90</v>
      </c>
      <c r="D72">
        <v>7</v>
      </c>
      <c r="E72">
        <v>2</v>
      </c>
      <c r="F72">
        <v>14</v>
      </c>
      <c r="G72">
        <v>14</v>
      </c>
      <c r="H72">
        <v>1</v>
      </c>
      <c r="I72">
        <v>3</v>
      </c>
      <c r="J72">
        <v>0</v>
      </c>
      <c r="K72">
        <v>0</v>
      </c>
      <c r="L72">
        <v>0</v>
      </c>
      <c r="M72">
        <v>0</v>
      </c>
      <c r="N72">
        <f t="shared" si="43"/>
        <v>35</v>
      </c>
      <c r="O72">
        <f t="shared" si="44"/>
        <v>6</v>
      </c>
      <c r="P72">
        <f t="shared" si="45"/>
        <v>41</v>
      </c>
      <c r="Q72">
        <v>8</v>
      </c>
      <c r="R72">
        <v>0</v>
      </c>
      <c r="S72">
        <v>16</v>
      </c>
      <c r="T72">
        <v>6</v>
      </c>
      <c r="U72">
        <v>3</v>
      </c>
      <c r="V72">
        <v>2</v>
      </c>
      <c r="W72">
        <v>0</v>
      </c>
      <c r="X72">
        <v>0</v>
      </c>
      <c r="Y72">
        <v>0</v>
      </c>
      <c r="Z72">
        <v>0</v>
      </c>
      <c r="AA72">
        <f t="shared" si="46"/>
        <v>30</v>
      </c>
      <c r="AB72">
        <f t="shared" si="47"/>
        <v>5</v>
      </c>
      <c r="AC72">
        <f t="shared" si="48"/>
        <v>35</v>
      </c>
      <c r="AD72">
        <v>4</v>
      </c>
      <c r="AE72">
        <v>1</v>
      </c>
      <c r="AF72">
        <v>11</v>
      </c>
      <c r="AG72">
        <v>7</v>
      </c>
      <c r="AH72">
        <v>2</v>
      </c>
      <c r="AI72">
        <v>3</v>
      </c>
      <c r="AJ72">
        <v>0</v>
      </c>
      <c r="AK72">
        <v>0</v>
      </c>
      <c r="AL72">
        <v>0</v>
      </c>
      <c r="AM72">
        <v>0</v>
      </c>
      <c r="AN72">
        <f t="shared" si="49"/>
        <v>22</v>
      </c>
      <c r="AO72">
        <f t="shared" si="50"/>
        <v>6</v>
      </c>
      <c r="AP72">
        <f t="shared" si="51"/>
        <v>28</v>
      </c>
      <c r="AQ72">
        <v>7</v>
      </c>
      <c r="AR72">
        <v>2</v>
      </c>
      <c r="AS72">
        <v>5</v>
      </c>
      <c r="AT72">
        <v>4</v>
      </c>
      <c r="AU72">
        <v>1</v>
      </c>
      <c r="AV72">
        <v>5</v>
      </c>
      <c r="AW72">
        <v>0</v>
      </c>
      <c r="AX72">
        <v>0</v>
      </c>
      <c r="AY72">
        <v>0</v>
      </c>
      <c r="AZ72">
        <v>0</v>
      </c>
      <c r="BA72">
        <f t="shared" si="52"/>
        <v>16</v>
      </c>
      <c r="BB72">
        <f t="shared" si="53"/>
        <v>8</v>
      </c>
      <c r="BC72">
        <f t="shared" si="54"/>
        <v>24</v>
      </c>
      <c r="BD72">
        <v>4</v>
      </c>
      <c r="BE72">
        <v>0</v>
      </c>
      <c r="BF72">
        <v>11</v>
      </c>
      <c r="BG72">
        <v>10</v>
      </c>
      <c r="BH72">
        <v>3</v>
      </c>
      <c r="BI72">
        <v>3</v>
      </c>
      <c r="BJ72">
        <v>0</v>
      </c>
      <c r="BK72">
        <v>0</v>
      </c>
      <c r="BL72">
        <v>0</v>
      </c>
      <c r="BM72">
        <v>0</v>
      </c>
      <c r="BN72">
        <f t="shared" si="55"/>
        <v>25</v>
      </c>
      <c r="BO72">
        <f t="shared" si="56"/>
        <v>6</v>
      </c>
      <c r="BP72">
        <f t="shared" si="57"/>
        <v>31</v>
      </c>
      <c r="BQ72">
        <v>7</v>
      </c>
      <c r="BR72">
        <v>0</v>
      </c>
      <c r="BS72">
        <v>6</v>
      </c>
      <c r="BT72">
        <v>12</v>
      </c>
      <c r="BU72">
        <v>2</v>
      </c>
      <c r="BV72">
        <v>3</v>
      </c>
      <c r="BW72">
        <v>0</v>
      </c>
      <c r="BX72">
        <v>0</v>
      </c>
      <c r="BY72">
        <v>0</v>
      </c>
      <c r="BZ72">
        <v>0</v>
      </c>
      <c r="CA72">
        <v>25</v>
      </c>
      <c r="CB72">
        <v>5</v>
      </c>
      <c r="CC72">
        <v>30</v>
      </c>
      <c r="CD72">
        <v>4</v>
      </c>
      <c r="CE72">
        <v>1</v>
      </c>
      <c r="CF72">
        <v>8</v>
      </c>
      <c r="CG72">
        <v>6</v>
      </c>
      <c r="CH72">
        <v>0</v>
      </c>
      <c r="CI72">
        <v>2</v>
      </c>
      <c r="CJ72">
        <v>0</v>
      </c>
      <c r="CK72">
        <v>0</v>
      </c>
      <c r="CL72">
        <v>0</v>
      </c>
      <c r="CM72">
        <v>0</v>
      </c>
      <c r="CN72">
        <v>18</v>
      </c>
      <c r="CO72">
        <v>3</v>
      </c>
      <c r="CP72">
        <v>21</v>
      </c>
      <c r="CQ72">
        <f>SUM(CQ70:CQ71)</f>
        <v>4</v>
      </c>
      <c r="CR72">
        <f t="shared" ref="CR72:DC72" si="58">SUM(CR70:CR71)</f>
        <v>1</v>
      </c>
      <c r="CS72">
        <f t="shared" si="58"/>
        <v>5</v>
      </c>
      <c r="CT72">
        <f t="shared" si="58"/>
        <v>5</v>
      </c>
      <c r="CU72">
        <f t="shared" si="58"/>
        <v>0</v>
      </c>
      <c r="CV72">
        <f t="shared" si="58"/>
        <v>1</v>
      </c>
      <c r="CW72">
        <f t="shared" si="58"/>
        <v>0</v>
      </c>
      <c r="CX72">
        <f t="shared" si="58"/>
        <v>0</v>
      </c>
      <c r="CY72">
        <f t="shared" si="58"/>
        <v>0</v>
      </c>
      <c r="CZ72">
        <f t="shared" si="58"/>
        <v>0</v>
      </c>
      <c r="DA72">
        <f t="shared" si="58"/>
        <v>14</v>
      </c>
      <c r="DB72">
        <f t="shared" si="58"/>
        <v>2</v>
      </c>
      <c r="DC72">
        <f t="shared" si="58"/>
        <v>16</v>
      </c>
    </row>
    <row r="73" spans="1:107" x14ac:dyDescent="0.25">
      <c r="B73" t="s">
        <v>8</v>
      </c>
      <c r="C73" t="s">
        <v>8</v>
      </c>
      <c r="D73">
        <v>64</v>
      </c>
      <c r="E73">
        <v>24</v>
      </c>
      <c r="F73">
        <v>36</v>
      </c>
      <c r="G73">
        <v>131</v>
      </c>
      <c r="H73">
        <v>24</v>
      </c>
      <c r="I73">
        <v>56</v>
      </c>
      <c r="J73">
        <v>0</v>
      </c>
      <c r="K73">
        <v>0</v>
      </c>
      <c r="L73">
        <v>0</v>
      </c>
      <c r="M73">
        <v>0</v>
      </c>
      <c r="N73">
        <f t="shared" si="43"/>
        <v>231</v>
      </c>
      <c r="O73">
        <f t="shared" si="44"/>
        <v>104</v>
      </c>
      <c r="P73">
        <f t="shared" si="45"/>
        <v>335</v>
      </c>
      <c r="Q73">
        <v>58</v>
      </c>
      <c r="R73">
        <v>42</v>
      </c>
      <c r="S73">
        <v>76</v>
      </c>
      <c r="T73">
        <v>163</v>
      </c>
      <c r="U73">
        <v>41</v>
      </c>
      <c r="V73">
        <v>50</v>
      </c>
      <c r="W73">
        <v>0</v>
      </c>
      <c r="X73">
        <v>0</v>
      </c>
      <c r="Y73">
        <v>0</v>
      </c>
      <c r="Z73">
        <v>0</v>
      </c>
      <c r="AA73">
        <f t="shared" si="46"/>
        <v>297</v>
      </c>
      <c r="AB73">
        <f t="shared" si="47"/>
        <v>133</v>
      </c>
      <c r="AC73">
        <f t="shared" si="48"/>
        <v>430</v>
      </c>
      <c r="AD73">
        <v>78</v>
      </c>
      <c r="AE73">
        <v>34</v>
      </c>
      <c r="AF73">
        <v>76</v>
      </c>
      <c r="AG73">
        <v>186</v>
      </c>
      <c r="AH73">
        <v>28</v>
      </c>
      <c r="AI73">
        <v>61</v>
      </c>
      <c r="AJ73">
        <v>0</v>
      </c>
      <c r="AK73">
        <v>0</v>
      </c>
      <c r="AL73">
        <v>0</v>
      </c>
      <c r="AM73">
        <v>0</v>
      </c>
      <c r="AN73">
        <f t="shared" si="49"/>
        <v>340</v>
      </c>
      <c r="AO73">
        <f t="shared" si="50"/>
        <v>123</v>
      </c>
      <c r="AP73">
        <f t="shared" si="51"/>
        <v>463</v>
      </c>
      <c r="AQ73">
        <v>80</v>
      </c>
      <c r="AR73">
        <v>32</v>
      </c>
      <c r="AS73">
        <v>106</v>
      </c>
      <c r="AT73">
        <v>166</v>
      </c>
      <c r="AU73">
        <v>44</v>
      </c>
      <c r="AV73">
        <v>59</v>
      </c>
      <c r="AW73">
        <v>0</v>
      </c>
      <c r="AX73">
        <v>0</v>
      </c>
      <c r="AY73">
        <v>0</v>
      </c>
      <c r="AZ73">
        <v>0</v>
      </c>
      <c r="BA73">
        <f t="shared" si="52"/>
        <v>352</v>
      </c>
      <c r="BB73">
        <f t="shared" si="53"/>
        <v>135</v>
      </c>
      <c r="BC73">
        <f t="shared" si="54"/>
        <v>487</v>
      </c>
      <c r="BD73">
        <v>69</v>
      </c>
      <c r="BE73">
        <v>24</v>
      </c>
      <c r="BF73">
        <v>51</v>
      </c>
      <c r="BG73">
        <v>146</v>
      </c>
      <c r="BH73">
        <v>32</v>
      </c>
      <c r="BI73">
        <v>63</v>
      </c>
      <c r="BJ73">
        <v>1</v>
      </c>
      <c r="BK73">
        <v>0</v>
      </c>
      <c r="BL73">
        <v>0</v>
      </c>
      <c r="BM73">
        <v>0</v>
      </c>
      <c r="BN73">
        <f t="shared" si="55"/>
        <v>266</v>
      </c>
      <c r="BO73">
        <f t="shared" si="56"/>
        <v>119</v>
      </c>
      <c r="BP73">
        <f t="shared" si="57"/>
        <v>385</v>
      </c>
      <c r="BQ73">
        <v>72</v>
      </c>
      <c r="BR73">
        <v>35</v>
      </c>
      <c r="BS73">
        <v>67</v>
      </c>
      <c r="BT73">
        <v>120</v>
      </c>
      <c r="BU73">
        <v>25</v>
      </c>
      <c r="BV73">
        <v>61</v>
      </c>
      <c r="BW73">
        <v>0</v>
      </c>
      <c r="BX73">
        <v>0</v>
      </c>
      <c r="BY73">
        <v>0</v>
      </c>
      <c r="BZ73">
        <v>0</v>
      </c>
      <c r="CA73">
        <v>259</v>
      </c>
      <c r="CB73">
        <v>121</v>
      </c>
      <c r="CC73">
        <v>380</v>
      </c>
      <c r="CD73">
        <v>67</v>
      </c>
      <c r="CE73">
        <v>31</v>
      </c>
      <c r="CF73">
        <v>67</v>
      </c>
      <c r="CG73">
        <v>124</v>
      </c>
      <c r="CH73">
        <v>22</v>
      </c>
      <c r="CI73">
        <v>48</v>
      </c>
      <c r="CJ73">
        <v>0</v>
      </c>
      <c r="CK73">
        <v>0</v>
      </c>
      <c r="CL73">
        <v>0</v>
      </c>
      <c r="CM73">
        <v>0</v>
      </c>
      <c r="CN73">
        <v>258</v>
      </c>
      <c r="CO73">
        <v>101</v>
      </c>
      <c r="CP73">
        <v>359</v>
      </c>
      <c r="CQ73">
        <v>63</v>
      </c>
      <c r="CR73">
        <v>29</v>
      </c>
      <c r="CS73">
        <v>97</v>
      </c>
      <c r="CT73">
        <v>106</v>
      </c>
      <c r="CU73">
        <v>42</v>
      </c>
      <c r="CV73">
        <v>36</v>
      </c>
      <c r="CX73">
        <v>0</v>
      </c>
      <c r="CZ73">
        <v>0</v>
      </c>
      <c r="DA73">
        <v>266</v>
      </c>
      <c r="DB73">
        <v>107</v>
      </c>
      <c r="DC73">
        <v>373</v>
      </c>
    </row>
    <row r="74" spans="1:107" x14ac:dyDescent="0.25">
      <c r="A74" t="s">
        <v>119</v>
      </c>
      <c r="D74">
        <f t="shared" ref="D74:AW74" si="59">SUM(D65:D73)-D72</f>
        <v>187</v>
      </c>
      <c r="E74">
        <f t="shared" si="59"/>
        <v>80</v>
      </c>
      <c r="F74">
        <f t="shared" si="59"/>
        <v>149</v>
      </c>
      <c r="G74">
        <f t="shared" si="59"/>
        <v>675</v>
      </c>
      <c r="H74">
        <f t="shared" si="59"/>
        <v>53</v>
      </c>
      <c r="I74">
        <f t="shared" si="59"/>
        <v>327</v>
      </c>
      <c r="J74">
        <f t="shared" si="59"/>
        <v>0</v>
      </c>
      <c r="K74">
        <f t="shared" si="59"/>
        <v>0</v>
      </c>
      <c r="L74">
        <f t="shared" si="59"/>
        <v>0</v>
      </c>
      <c r="M74">
        <f t="shared" si="59"/>
        <v>0</v>
      </c>
      <c r="N74">
        <f t="shared" si="59"/>
        <v>1011</v>
      </c>
      <c r="O74">
        <f t="shared" si="59"/>
        <v>460</v>
      </c>
      <c r="P74">
        <f t="shared" si="59"/>
        <v>1471</v>
      </c>
      <c r="Q74">
        <f t="shared" si="59"/>
        <v>161</v>
      </c>
      <c r="R74">
        <f t="shared" si="59"/>
        <v>104</v>
      </c>
      <c r="S74">
        <f t="shared" si="59"/>
        <v>191</v>
      </c>
      <c r="T74">
        <f t="shared" si="59"/>
        <v>768</v>
      </c>
      <c r="U74">
        <f t="shared" si="59"/>
        <v>74</v>
      </c>
      <c r="V74">
        <f t="shared" si="59"/>
        <v>338</v>
      </c>
      <c r="W74">
        <f t="shared" si="59"/>
        <v>0</v>
      </c>
      <c r="X74">
        <f t="shared" si="59"/>
        <v>2</v>
      </c>
      <c r="Y74">
        <f t="shared" si="59"/>
        <v>0</v>
      </c>
      <c r="Z74">
        <f t="shared" si="59"/>
        <v>0</v>
      </c>
      <c r="AA74">
        <f t="shared" si="59"/>
        <v>1120</v>
      </c>
      <c r="AB74">
        <f t="shared" si="59"/>
        <v>516</v>
      </c>
      <c r="AC74">
        <f t="shared" si="59"/>
        <v>1636</v>
      </c>
      <c r="AD74">
        <f t="shared" si="59"/>
        <v>195</v>
      </c>
      <c r="AE74">
        <f t="shared" si="59"/>
        <v>101</v>
      </c>
      <c r="AF74">
        <f t="shared" si="59"/>
        <v>204</v>
      </c>
      <c r="AG74">
        <f t="shared" si="59"/>
        <v>818</v>
      </c>
      <c r="AH74">
        <f t="shared" si="59"/>
        <v>60</v>
      </c>
      <c r="AI74">
        <f t="shared" si="59"/>
        <v>374</v>
      </c>
      <c r="AJ74">
        <f t="shared" si="59"/>
        <v>0</v>
      </c>
      <c r="AK74">
        <f t="shared" si="59"/>
        <v>1</v>
      </c>
      <c r="AL74">
        <f t="shared" si="59"/>
        <v>0</v>
      </c>
      <c r="AM74">
        <f t="shared" si="59"/>
        <v>5</v>
      </c>
      <c r="AN74">
        <f t="shared" si="59"/>
        <v>1217</v>
      </c>
      <c r="AO74">
        <f t="shared" si="59"/>
        <v>535</v>
      </c>
      <c r="AP74">
        <f t="shared" si="59"/>
        <v>1752</v>
      </c>
      <c r="AQ74">
        <f t="shared" si="59"/>
        <v>218</v>
      </c>
      <c r="AR74">
        <f>SUM(AR65:AR73)-AR72</f>
        <v>91</v>
      </c>
      <c r="AS74">
        <f t="shared" si="59"/>
        <v>233</v>
      </c>
      <c r="AT74">
        <f t="shared" si="59"/>
        <v>850</v>
      </c>
      <c r="AU74">
        <f t="shared" si="59"/>
        <v>67</v>
      </c>
      <c r="AV74">
        <f t="shared" si="59"/>
        <v>337</v>
      </c>
      <c r="AW74">
        <f t="shared" si="59"/>
        <v>0</v>
      </c>
      <c r="AX74">
        <f>SUM(AX65:AX73)-AX72</f>
        <v>1</v>
      </c>
      <c r="AY74">
        <f t="shared" ref="AY74:BP74" si="60">SUM(AY65:AY73)-AY72</f>
        <v>0</v>
      </c>
      <c r="AZ74">
        <f t="shared" si="60"/>
        <v>6</v>
      </c>
      <c r="BA74">
        <f t="shared" si="60"/>
        <v>1301</v>
      </c>
      <c r="BB74">
        <f t="shared" si="60"/>
        <v>495</v>
      </c>
      <c r="BC74">
        <f t="shared" si="60"/>
        <v>1796</v>
      </c>
      <c r="BD74">
        <f t="shared" si="60"/>
        <v>215</v>
      </c>
      <c r="BE74">
        <f t="shared" si="60"/>
        <v>81</v>
      </c>
      <c r="BF74">
        <f t="shared" si="60"/>
        <v>162</v>
      </c>
      <c r="BG74">
        <f t="shared" si="60"/>
        <v>880</v>
      </c>
      <c r="BH74">
        <f t="shared" si="60"/>
        <v>49</v>
      </c>
      <c r="BI74">
        <f t="shared" si="60"/>
        <v>361</v>
      </c>
      <c r="BJ74">
        <f t="shared" si="60"/>
        <v>1</v>
      </c>
      <c r="BK74">
        <f t="shared" si="60"/>
        <v>4</v>
      </c>
      <c r="BL74">
        <f t="shared" si="60"/>
        <v>0</v>
      </c>
      <c r="BM74">
        <f t="shared" si="60"/>
        <v>8</v>
      </c>
      <c r="BN74">
        <f t="shared" si="60"/>
        <v>1257</v>
      </c>
      <c r="BO74">
        <f t="shared" si="60"/>
        <v>491</v>
      </c>
      <c r="BP74">
        <f t="shared" si="60"/>
        <v>1748</v>
      </c>
      <c r="BQ74">
        <f t="shared" ref="BQ74:CC74" si="61">SUM(BQ65:BQ73)-BQ72</f>
        <v>178</v>
      </c>
      <c r="BR74">
        <f t="shared" si="61"/>
        <v>73</v>
      </c>
      <c r="BS74">
        <f t="shared" si="61"/>
        <v>170</v>
      </c>
      <c r="BT74">
        <f t="shared" si="61"/>
        <v>799</v>
      </c>
      <c r="BU74">
        <f t="shared" si="61"/>
        <v>40</v>
      </c>
      <c r="BV74">
        <f t="shared" si="61"/>
        <v>317</v>
      </c>
      <c r="BW74">
        <f t="shared" si="61"/>
        <v>0</v>
      </c>
      <c r="BX74">
        <f t="shared" si="61"/>
        <v>2</v>
      </c>
      <c r="BY74">
        <f t="shared" si="61"/>
        <v>0</v>
      </c>
      <c r="BZ74">
        <f t="shared" si="61"/>
        <v>11</v>
      </c>
      <c r="CA74">
        <f t="shared" si="61"/>
        <v>1149</v>
      </c>
      <c r="CB74">
        <f t="shared" si="61"/>
        <v>441</v>
      </c>
      <c r="CC74">
        <f t="shared" si="61"/>
        <v>1590</v>
      </c>
      <c r="CD74">
        <f t="shared" ref="CD74:CP74" si="62">SUM(CD65:CD73)-CD72</f>
        <v>168</v>
      </c>
      <c r="CE74">
        <f t="shared" si="62"/>
        <v>84</v>
      </c>
      <c r="CF74">
        <f t="shared" si="62"/>
        <v>165</v>
      </c>
      <c r="CG74">
        <f t="shared" si="62"/>
        <v>736</v>
      </c>
      <c r="CH74">
        <f t="shared" si="62"/>
        <v>43</v>
      </c>
      <c r="CI74">
        <f t="shared" si="62"/>
        <v>225</v>
      </c>
      <c r="CJ74">
        <f t="shared" si="62"/>
        <v>0</v>
      </c>
      <c r="CK74">
        <f t="shared" si="62"/>
        <v>1</v>
      </c>
      <c r="CL74">
        <f t="shared" si="62"/>
        <v>0</v>
      </c>
      <c r="CM74">
        <f t="shared" si="62"/>
        <v>7</v>
      </c>
      <c r="CN74">
        <f t="shared" si="62"/>
        <v>1070</v>
      </c>
      <c r="CO74">
        <f t="shared" si="62"/>
        <v>359</v>
      </c>
      <c r="CP74">
        <f t="shared" si="62"/>
        <v>1429</v>
      </c>
      <c r="CQ74">
        <f t="shared" ref="CQ74:DC74" si="63">SUM(CQ65:CQ73)-CQ72</f>
        <v>179</v>
      </c>
      <c r="CR74">
        <f t="shared" si="63"/>
        <v>60</v>
      </c>
      <c r="CS74">
        <f t="shared" si="63"/>
        <v>171</v>
      </c>
      <c r="CT74">
        <f t="shared" si="63"/>
        <v>747</v>
      </c>
      <c r="CU74">
        <f t="shared" si="63"/>
        <v>65</v>
      </c>
      <c r="CV74">
        <f t="shared" si="63"/>
        <v>209</v>
      </c>
      <c r="CW74">
        <f t="shared" si="63"/>
        <v>0</v>
      </c>
      <c r="CX74">
        <f t="shared" si="63"/>
        <v>0</v>
      </c>
      <c r="CY74">
        <f t="shared" si="63"/>
        <v>0</v>
      </c>
      <c r="CZ74">
        <f t="shared" si="63"/>
        <v>1</v>
      </c>
      <c r="DA74">
        <f t="shared" si="63"/>
        <v>1097</v>
      </c>
      <c r="DB74">
        <f t="shared" si="63"/>
        <v>335</v>
      </c>
      <c r="DC74">
        <f t="shared" si="63"/>
        <v>1432</v>
      </c>
    </row>
    <row r="75" spans="1:107" x14ac:dyDescent="0.25">
      <c r="A75" t="s">
        <v>70</v>
      </c>
      <c r="B75" t="s">
        <v>71</v>
      </c>
      <c r="C75" t="s">
        <v>71</v>
      </c>
      <c r="D75">
        <v>27</v>
      </c>
      <c r="E75">
        <v>7</v>
      </c>
      <c r="F75">
        <v>24</v>
      </c>
      <c r="G75">
        <v>79</v>
      </c>
      <c r="H75">
        <v>8</v>
      </c>
      <c r="I75">
        <v>42</v>
      </c>
      <c r="J75">
        <v>0</v>
      </c>
      <c r="K75">
        <v>0</v>
      </c>
      <c r="L75">
        <v>0</v>
      </c>
      <c r="M75">
        <v>0</v>
      </c>
      <c r="N75">
        <f t="shared" ref="N75:N84" si="64">D75+F75+G75</f>
        <v>130</v>
      </c>
      <c r="O75">
        <f t="shared" ref="O75:O84" si="65">E75+H75+I75</f>
        <v>57</v>
      </c>
      <c r="P75">
        <f t="shared" ref="P75:P84" si="66">SUM(D75:I75)</f>
        <v>187</v>
      </c>
      <c r="Q75">
        <v>22</v>
      </c>
      <c r="R75">
        <v>14</v>
      </c>
      <c r="S75">
        <v>19</v>
      </c>
      <c r="T75">
        <v>86</v>
      </c>
      <c r="U75">
        <v>6</v>
      </c>
      <c r="V75">
        <v>44</v>
      </c>
      <c r="W75">
        <v>0</v>
      </c>
      <c r="X75">
        <v>0</v>
      </c>
      <c r="Y75">
        <v>0</v>
      </c>
      <c r="Z75">
        <v>0</v>
      </c>
      <c r="AA75">
        <f t="shared" ref="AA75:AA84" si="67">Q75+S75+T75</f>
        <v>127</v>
      </c>
      <c r="AB75">
        <f t="shared" ref="AB75:AB84" si="68">R75+U75+V75</f>
        <v>64</v>
      </c>
      <c r="AC75">
        <f t="shared" ref="AC75:AC84" si="69">SUM(Q75:V75)</f>
        <v>191</v>
      </c>
      <c r="AD75">
        <v>25</v>
      </c>
      <c r="AE75">
        <v>22</v>
      </c>
      <c r="AF75">
        <v>22</v>
      </c>
      <c r="AG75">
        <v>91</v>
      </c>
      <c r="AH75">
        <v>7</v>
      </c>
      <c r="AI75">
        <v>33</v>
      </c>
      <c r="AJ75">
        <v>0</v>
      </c>
      <c r="AK75">
        <v>0</v>
      </c>
      <c r="AL75">
        <v>0</v>
      </c>
      <c r="AM75">
        <v>0</v>
      </c>
      <c r="AN75">
        <f t="shared" ref="AN75:AN84" si="70">AD75+AF75+AG75</f>
        <v>138</v>
      </c>
      <c r="AO75">
        <f t="shared" ref="AO75:AO84" si="71">AE75+AH75+AI75</f>
        <v>62</v>
      </c>
      <c r="AP75">
        <f t="shared" ref="AP75:AP84" si="72">SUM(AD75:AI75)</f>
        <v>200</v>
      </c>
      <c r="AQ75">
        <v>18</v>
      </c>
      <c r="AR75">
        <v>10</v>
      </c>
      <c r="AS75">
        <v>21</v>
      </c>
      <c r="AT75">
        <v>107</v>
      </c>
      <c r="AU75">
        <v>10</v>
      </c>
      <c r="AV75">
        <v>27</v>
      </c>
      <c r="AW75">
        <v>0</v>
      </c>
      <c r="AX75">
        <v>0</v>
      </c>
      <c r="AY75">
        <v>0</v>
      </c>
      <c r="AZ75">
        <v>0</v>
      </c>
      <c r="BA75">
        <f t="shared" ref="BA75:BA84" si="73">AQ75+AS75+AT75</f>
        <v>146</v>
      </c>
      <c r="BB75">
        <f t="shared" ref="BB75:BB84" si="74">AR75+AU75+AV75</f>
        <v>47</v>
      </c>
      <c r="BC75">
        <f t="shared" ref="BC75:BC84" si="75">SUM(AQ75:AV75)</f>
        <v>193</v>
      </c>
      <c r="BD75">
        <v>25</v>
      </c>
      <c r="BE75">
        <v>13</v>
      </c>
      <c r="BF75">
        <v>23</v>
      </c>
      <c r="BG75">
        <v>128</v>
      </c>
      <c r="BH75">
        <v>6</v>
      </c>
      <c r="BI75">
        <v>35</v>
      </c>
      <c r="BJ75">
        <v>0</v>
      </c>
      <c r="BK75">
        <v>1</v>
      </c>
      <c r="BL75">
        <v>0</v>
      </c>
      <c r="BM75">
        <v>0</v>
      </c>
      <c r="BN75">
        <f t="shared" ref="BN75:BN84" si="76">BD75+BF75+BG75</f>
        <v>176</v>
      </c>
      <c r="BO75">
        <f t="shared" ref="BO75:BO84" si="77">BE75+BH75+BI75</f>
        <v>54</v>
      </c>
      <c r="BP75">
        <f t="shared" ref="BP75:BP84" si="78">SUM(BD75:BI75)</f>
        <v>230</v>
      </c>
      <c r="BQ75">
        <v>33</v>
      </c>
      <c r="BR75">
        <v>15</v>
      </c>
      <c r="BS75">
        <v>21</v>
      </c>
      <c r="BT75">
        <v>123</v>
      </c>
      <c r="BU75">
        <v>6</v>
      </c>
      <c r="BV75">
        <v>28</v>
      </c>
      <c r="BW75">
        <v>0</v>
      </c>
      <c r="BX75">
        <v>0</v>
      </c>
      <c r="BY75">
        <v>0</v>
      </c>
      <c r="BZ75">
        <v>0</v>
      </c>
      <c r="CA75">
        <v>177</v>
      </c>
      <c r="CB75">
        <v>49</v>
      </c>
      <c r="CC75">
        <v>226</v>
      </c>
      <c r="CD75">
        <v>31</v>
      </c>
      <c r="CE75">
        <v>17</v>
      </c>
      <c r="CF75">
        <v>22</v>
      </c>
      <c r="CG75">
        <v>116</v>
      </c>
      <c r="CH75">
        <v>7</v>
      </c>
      <c r="CI75">
        <v>30</v>
      </c>
      <c r="CJ75">
        <v>0</v>
      </c>
      <c r="CK75">
        <v>2</v>
      </c>
      <c r="CL75">
        <v>0</v>
      </c>
      <c r="CM75">
        <v>0</v>
      </c>
      <c r="CN75">
        <v>171</v>
      </c>
      <c r="CO75">
        <v>54</v>
      </c>
      <c r="CP75">
        <v>225</v>
      </c>
      <c r="CQ75">
        <v>28</v>
      </c>
      <c r="CR75">
        <v>16</v>
      </c>
      <c r="CS75">
        <v>38</v>
      </c>
      <c r="CT75">
        <v>130</v>
      </c>
      <c r="CU75">
        <v>7</v>
      </c>
      <c r="CV75">
        <v>51</v>
      </c>
      <c r="CX75">
        <v>1</v>
      </c>
      <c r="CZ75">
        <v>0</v>
      </c>
      <c r="DA75">
        <v>197</v>
      </c>
      <c r="DB75">
        <v>74</v>
      </c>
      <c r="DC75">
        <v>271</v>
      </c>
    </row>
    <row r="76" spans="1:107" x14ac:dyDescent="0.25">
      <c r="B76" t="s">
        <v>72</v>
      </c>
      <c r="C76" t="s">
        <v>73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f t="shared" si="64"/>
        <v>0</v>
      </c>
      <c r="O76">
        <f t="shared" si="65"/>
        <v>0</v>
      </c>
      <c r="P76">
        <f t="shared" si="66"/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f t="shared" si="67"/>
        <v>0</v>
      </c>
      <c r="AB76">
        <f t="shared" si="68"/>
        <v>0</v>
      </c>
      <c r="AC76">
        <f t="shared" si="69"/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f t="shared" si="70"/>
        <v>0</v>
      </c>
      <c r="AO76">
        <f t="shared" si="71"/>
        <v>0</v>
      </c>
      <c r="AP76">
        <f t="shared" si="72"/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f t="shared" si="73"/>
        <v>0</v>
      </c>
      <c r="BB76">
        <f t="shared" si="74"/>
        <v>0</v>
      </c>
      <c r="BC76">
        <f t="shared" si="75"/>
        <v>0</v>
      </c>
      <c r="BD76">
        <v>5</v>
      </c>
      <c r="BE76">
        <v>8</v>
      </c>
      <c r="BF76">
        <v>5</v>
      </c>
      <c r="BG76">
        <v>36</v>
      </c>
      <c r="BH76">
        <v>7</v>
      </c>
      <c r="BI76">
        <v>15</v>
      </c>
      <c r="BJ76">
        <v>0</v>
      </c>
      <c r="BK76">
        <v>0</v>
      </c>
      <c r="BL76">
        <v>0</v>
      </c>
      <c r="BM76">
        <v>0</v>
      </c>
      <c r="BN76">
        <f t="shared" si="76"/>
        <v>46</v>
      </c>
      <c r="BO76">
        <f t="shared" si="77"/>
        <v>30</v>
      </c>
      <c r="BP76">
        <f t="shared" si="78"/>
        <v>76</v>
      </c>
      <c r="BQ76">
        <v>29</v>
      </c>
      <c r="BR76">
        <v>6</v>
      </c>
      <c r="BS76">
        <v>25</v>
      </c>
      <c r="BT76">
        <v>121</v>
      </c>
      <c r="BU76">
        <v>9</v>
      </c>
      <c r="BV76">
        <v>36</v>
      </c>
      <c r="BW76">
        <v>0</v>
      </c>
      <c r="BX76">
        <v>1</v>
      </c>
      <c r="BY76">
        <v>0</v>
      </c>
      <c r="BZ76">
        <v>2</v>
      </c>
      <c r="CA76">
        <v>176</v>
      </c>
      <c r="CB76">
        <v>53</v>
      </c>
      <c r="CC76">
        <v>229</v>
      </c>
      <c r="CD76">
        <v>28</v>
      </c>
      <c r="CE76">
        <v>10</v>
      </c>
      <c r="CF76">
        <v>17</v>
      </c>
      <c r="CG76">
        <v>138</v>
      </c>
      <c r="CH76">
        <v>5</v>
      </c>
      <c r="CI76">
        <v>29</v>
      </c>
      <c r="CJ76">
        <v>0</v>
      </c>
      <c r="CK76">
        <v>2</v>
      </c>
      <c r="CL76">
        <v>0</v>
      </c>
      <c r="CM76">
        <v>0</v>
      </c>
      <c r="CN76">
        <v>185</v>
      </c>
      <c r="CO76">
        <v>44</v>
      </c>
      <c r="CP76">
        <v>229</v>
      </c>
      <c r="CQ76">
        <v>29</v>
      </c>
      <c r="CR76">
        <v>19</v>
      </c>
      <c r="CS76">
        <v>18</v>
      </c>
      <c r="CT76">
        <v>122</v>
      </c>
      <c r="CU76">
        <v>2</v>
      </c>
      <c r="CV76">
        <v>40</v>
      </c>
      <c r="CX76">
        <v>0</v>
      </c>
      <c r="CZ76">
        <v>0</v>
      </c>
      <c r="DA76">
        <v>169</v>
      </c>
      <c r="DB76">
        <v>61</v>
      </c>
      <c r="DC76">
        <v>230</v>
      </c>
    </row>
    <row r="77" spans="1:107" x14ac:dyDescent="0.25">
      <c r="C77" t="s">
        <v>74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f t="shared" si="64"/>
        <v>0</v>
      </c>
      <c r="O77">
        <f t="shared" si="65"/>
        <v>0</v>
      </c>
      <c r="P77">
        <f t="shared" si="66"/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f t="shared" si="67"/>
        <v>0</v>
      </c>
      <c r="AB77">
        <f t="shared" si="68"/>
        <v>0</v>
      </c>
      <c r="AC77">
        <f t="shared" si="69"/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f t="shared" si="70"/>
        <v>0</v>
      </c>
      <c r="AO77">
        <f t="shared" si="71"/>
        <v>0</v>
      </c>
      <c r="AP77">
        <f t="shared" si="72"/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f t="shared" si="73"/>
        <v>0</v>
      </c>
      <c r="BB77">
        <f t="shared" si="74"/>
        <v>0</v>
      </c>
      <c r="BC77">
        <f t="shared" si="75"/>
        <v>0</v>
      </c>
      <c r="BD77">
        <v>12</v>
      </c>
      <c r="BE77">
        <v>0</v>
      </c>
      <c r="BF77">
        <v>21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f t="shared" si="76"/>
        <v>33</v>
      </c>
      <c r="BO77">
        <f t="shared" si="77"/>
        <v>0</v>
      </c>
      <c r="BP77">
        <f t="shared" si="78"/>
        <v>33</v>
      </c>
    </row>
    <row r="78" spans="1:107" x14ac:dyDescent="0.25">
      <c r="C78" t="s">
        <v>90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f t="shared" si="64"/>
        <v>0</v>
      </c>
      <c r="O78">
        <f t="shared" si="65"/>
        <v>0</v>
      </c>
      <c r="P78">
        <f t="shared" si="66"/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f t="shared" si="67"/>
        <v>0</v>
      </c>
      <c r="AB78">
        <f t="shared" si="68"/>
        <v>0</v>
      </c>
      <c r="AC78">
        <f t="shared" si="69"/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f t="shared" si="70"/>
        <v>0</v>
      </c>
      <c r="AO78">
        <f t="shared" si="71"/>
        <v>0</v>
      </c>
      <c r="AP78">
        <f t="shared" si="72"/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f t="shared" si="73"/>
        <v>0</v>
      </c>
      <c r="BB78">
        <f t="shared" si="74"/>
        <v>0</v>
      </c>
      <c r="BC78">
        <f t="shared" si="75"/>
        <v>0</v>
      </c>
      <c r="BD78">
        <v>17</v>
      </c>
      <c r="BE78">
        <v>8</v>
      </c>
      <c r="BF78">
        <v>26</v>
      </c>
      <c r="BG78">
        <v>36</v>
      </c>
      <c r="BH78">
        <v>7</v>
      </c>
      <c r="BI78">
        <v>15</v>
      </c>
      <c r="BJ78">
        <v>0</v>
      </c>
      <c r="BK78">
        <v>0</v>
      </c>
      <c r="BL78">
        <v>0</v>
      </c>
      <c r="BM78">
        <v>0</v>
      </c>
      <c r="BN78">
        <f t="shared" si="76"/>
        <v>79</v>
      </c>
      <c r="BO78">
        <f t="shared" si="77"/>
        <v>30</v>
      </c>
      <c r="BP78">
        <f t="shared" si="78"/>
        <v>109</v>
      </c>
      <c r="BQ78">
        <v>29</v>
      </c>
      <c r="BR78">
        <v>6</v>
      </c>
      <c r="BS78">
        <v>25</v>
      </c>
      <c r="BT78">
        <v>121</v>
      </c>
      <c r="BU78">
        <v>9</v>
      </c>
      <c r="BV78">
        <v>36</v>
      </c>
      <c r="BW78">
        <v>0</v>
      </c>
      <c r="BX78">
        <v>1</v>
      </c>
      <c r="BY78">
        <v>0</v>
      </c>
      <c r="BZ78">
        <v>2</v>
      </c>
      <c r="CA78">
        <v>176</v>
      </c>
      <c r="CB78">
        <v>53</v>
      </c>
      <c r="CC78">
        <v>229</v>
      </c>
      <c r="CD78">
        <v>28</v>
      </c>
      <c r="CE78">
        <v>10</v>
      </c>
      <c r="CF78">
        <v>17</v>
      </c>
      <c r="CG78">
        <v>138</v>
      </c>
      <c r="CH78">
        <v>5</v>
      </c>
      <c r="CI78">
        <v>29</v>
      </c>
      <c r="CJ78">
        <v>0</v>
      </c>
      <c r="CK78">
        <v>2</v>
      </c>
      <c r="CL78">
        <v>0</v>
      </c>
      <c r="CM78">
        <v>0</v>
      </c>
      <c r="CN78">
        <v>185</v>
      </c>
      <c r="CO78">
        <v>44</v>
      </c>
      <c r="CP78">
        <v>229</v>
      </c>
      <c r="CQ78">
        <f>SUM(CQ76:CQ77)</f>
        <v>29</v>
      </c>
      <c r="CR78">
        <f t="shared" ref="CR78:DC78" si="79">SUM(CR76:CR77)</f>
        <v>19</v>
      </c>
      <c r="CS78">
        <f t="shared" si="79"/>
        <v>18</v>
      </c>
      <c r="CT78">
        <f t="shared" si="79"/>
        <v>122</v>
      </c>
      <c r="CU78">
        <f t="shared" si="79"/>
        <v>2</v>
      </c>
      <c r="CV78">
        <f t="shared" si="79"/>
        <v>40</v>
      </c>
      <c r="CW78">
        <f t="shared" si="79"/>
        <v>0</v>
      </c>
      <c r="CX78">
        <f t="shared" si="79"/>
        <v>0</v>
      </c>
      <c r="CY78">
        <f t="shared" si="79"/>
        <v>0</v>
      </c>
      <c r="CZ78">
        <f t="shared" si="79"/>
        <v>0</v>
      </c>
      <c r="DA78">
        <f t="shared" si="79"/>
        <v>169</v>
      </c>
      <c r="DB78">
        <f t="shared" si="79"/>
        <v>61</v>
      </c>
      <c r="DC78">
        <f t="shared" si="79"/>
        <v>230</v>
      </c>
    </row>
    <row r="79" spans="1:107" x14ac:dyDescent="0.25">
      <c r="B79" t="s">
        <v>75</v>
      </c>
      <c r="C79" t="s">
        <v>76</v>
      </c>
      <c r="D79">
        <v>125</v>
      </c>
      <c r="E79">
        <v>76</v>
      </c>
      <c r="F79">
        <v>98</v>
      </c>
      <c r="G79">
        <v>552</v>
      </c>
      <c r="H79">
        <v>31</v>
      </c>
      <c r="I79">
        <v>177</v>
      </c>
      <c r="J79">
        <v>0</v>
      </c>
      <c r="K79">
        <v>1</v>
      </c>
      <c r="L79">
        <v>0</v>
      </c>
      <c r="M79">
        <v>2</v>
      </c>
      <c r="N79">
        <f t="shared" si="64"/>
        <v>775</v>
      </c>
      <c r="O79">
        <f t="shared" si="65"/>
        <v>284</v>
      </c>
      <c r="P79">
        <f t="shared" si="66"/>
        <v>1059</v>
      </c>
      <c r="Q79">
        <v>113</v>
      </c>
      <c r="R79">
        <v>58</v>
      </c>
      <c r="S79">
        <v>87</v>
      </c>
      <c r="T79">
        <v>558</v>
      </c>
      <c r="U79">
        <v>27</v>
      </c>
      <c r="V79">
        <v>180</v>
      </c>
      <c r="W79">
        <v>0</v>
      </c>
      <c r="X79">
        <v>2</v>
      </c>
      <c r="Y79">
        <v>0</v>
      </c>
      <c r="Z79">
        <v>1</v>
      </c>
      <c r="AA79">
        <f t="shared" si="67"/>
        <v>758</v>
      </c>
      <c r="AB79">
        <f t="shared" si="68"/>
        <v>265</v>
      </c>
      <c r="AC79">
        <f t="shared" si="69"/>
        <v>1023</v>
      </c>
      <c r="AD79">
        <v>95</v>
      </c>
      <c r="AE79">
        <v>56</v>
      </c>
      <c r="AF79">
        <v>73</v>
      </c>
      <c r="AG79">
        <v>544</v>
      </c>
      <c r="AH79">
        <v>24</v>
      </c>
      <c r="AI79">
        <v>149</v>
      </c>
      <c r="AJ79">
        <v>1</v>
      </c>
      <c r="AK79">
        <v>2</v>
      </c>
      <c r="AL79">
        <v>0</v>
      </c>
      <c r="AM79">
        <v>3</v>
      </c>
      <c r="AN79">
        <f t="shared" si="70"/>
        <v>712</v>
      </c>
      <c r="AO79">
        <f t="shared" si="71"/>
        <v>229</v>
      </c>
      <c r="AP79">
        <f t="shared" si="72"/>
        <v>941</v>
      </c>
      <c r="AQ79">
        <v>116</v>
      </c>
      <c r="AR79">
        <v>34</v>
      </c>
      <c r="AS79">
        <v>108</v>
      </c>
      <c r="AT79">
        <v>453</v>
      </c>
      <c r="AU79">
        <v>23</v>
      </c>
      <c r="AV79">
        <v>140</v>
      </c>
      <c r="AW79">
        <v>1</v>
      </c>
      <c r="AX79">
        <v>4</v>
      </c>
      <c r="AY79">
        <v>0</v>
      </c>
      <c r="AZ79">
        <v>2</v>
      </c>
      <c r="BA79">
        <f t="shared" si="73"/>
        <v>677</v>
      </c>
      <c r="BB79">
        <f t="shared" si="74"/>
        <v>197</v>
      </c>
      <c r="BC79">
        <f t="shared" si="75"/>
        <v>874</v>
      </c>
      <c r="BD79">
        <v>65</v>
      </c>
      <c r="BE79">
        <v>23</v>
      </c>
      <c r="BF79">
        <v>112</v>
      </c>
      <c r="BG79">
        <v>393</v>
      </c>
      <c r="BH79">
        <v>35</v>
      </c>
      <c r="BI79">
        <v>128</v>
      </c>
      <c r="BJ79">
        <v>0</v>
      </c>
      <c r="BK79">
        <v>3</v>
      </c>
      <c r="BL79">
        <v>0</v>
      </c>
      <c r="BM79">
        <v>4</v>
      </c>
      <c r="BN79">
        <f t="shared" si="76"/>
        <v>570</v>
      </c>
      <c r="BO79">
        <f t="shared" si="77"/>
        <v>186</v>
      </c>
      <c r="BP79">
        <f t="shared" si="78"/>
        <v>756</v>
      </c>
      <c r="BQ79">
        <v>67</v>
      </c>
      <c r="BR79">
        <v>36</v>
      </c>
      <c r="BS79">
        <v>71</v>
      </c>
      <c r="BT79">
        <v>320</v>
      </c>
      <c r="BU79">
        <v>13</v>
      </c>
      <c r="BV79">
        <v>91</v>
      </c>
      <c r="BW79">
        <v>0</v>
      </c>
      <c r="BX79">
        <v>4</v>
      </c>
      <c r="BY79">
        <v>0</v>
      </c>
      <c r="BZ79">
        <v>2</v>
      </c>
      <c r="CA79">
        <v>462</v>
      </c>
      <c r="CB79">
        <v>142</v>
      </c>
      <c r="CC79">
        <v>604</v>
      </c>
      <c r="CD79">
        <v>69</v>
      </c>
      <c r="CE79">
        <v>21</v>
      </c>
      <c r="CF79">
        <v>56</v>
      </c>
      <c r="CG79">
        <v>229</v>
      </c>
      <c r="CH79">
        <v>13</v>
      </c>
      <c r="CI79">
        <v>64</v>
      </c>
      <c r="CJ79">
        <v>0</v>
      </c>
      <c r="CK79">
        <v>4</v>
      </c>
      <c r="CL79">
        <v>0</v>
      </c>
      <c r="CM79">
        <v>4</v>
      </c>
      <c r="CN79">
        <v>358</v>
      </c>
      <c r="CO79">
        <v>102</v>
      </c>
      <c r="CP79">
        <v>460</v>
      </c>
      <c r="CQ79">
        <v>41</v>
      </c>
      <c r="CR79">
        <v>32</v>
      </c>
      <c r="CS79">
        <v>37</v>
      </c>
      <c r="CT79">
        <v>189</v>
      </c>
      <c r="CU79">
        <v>13</v>
      </c>
      <c r="CV79">
        <v>49</v>
      </c>
      <c r="CX79">
        <v>7</v>
      </c>
      <c r="CZ79">
        <v>2</v>
      </c>
      <c r="DA79">
        <v>274</v>
      </c>
      <c r="DB79">
        <v>96</v>
      </c>
      <c r="DC79">
        <v>370</v>
      </c>
    </row>
    <row r="80" spans="1:107" x14ac:dyDescent="0.25">
      <c r="B80" t="s">
        <v>77</v>
      </c>
      <c r="C80" t="s">
        <v>144</v>
      </c>
      <c r="CQ80">
        <v>0</v>
      </c>
      <c r="CR80">
        <v>5</v>
      </c>
      <c r="CS80">
        <v>0</v>
      </c>
      <c r="CT80">
        <v>0</v>
      </c>
      <c r="CU80">
        <v>0</v>
      </c>
      <c r="CV80">
        <v>6</v>
      </c>
      <c r="CX80">
        <v>0</v>
      </c>
      <c r="CZ80">
        <v>1</v>
      </c>
      <c r="DA80">
        <v>0</v>
      </c>
      <c r="DB80">
        <v>12</v>
      </c>
      <c r="DC80">
        <v>12</v>
      </c>
    </row>
    <row r="81" spans="1:107" x14ac:dyDescent="0.25">
      <c r="C81" t="s">
        <v>78</v>
      </c>
      <c r="D81">
        <v>4</v>
      </c>
      <c r="E81">
        <v>17</v>
      </c>
      <c r="F81">
        <v>3</v>
      </c>
      <c r="G81">
        <v>15</v>
      </c>
      <c r="H81">
        <v>2</v>
      </c>
      <c r="I81">
        <v>15</v>
      </c>
      <c r="J81">
        <v>0</v>
      </c>
      <c r="K81">
        <v>0</v>
      </c>
      <c r="L81">
        <v>0</v>
      </c>
      <c r="M81">
        <v>0</v>
      </c>
      <c r="N81">
        <f t="shared" si="64"/>
        <v>22</v>
      </c>
      <c r="O81">
        <f t="shared" si="65"/>
        <v>34</v>
      </c>
      <c r="P81">
        <f t="shared" si="66"/>
        <v>56</v>
      </c>
      <c r="Q81">
        <v>6</v>
      </c>
      <c r="R81">
        <v>8</v>
      </c>
      <c r="S81">
        <v>2</v>
      </c>
      <c r="T81">
        <v>8</v>
      </c>
      <c r="U81">
        <v>5</v>
      </c>
      <c r="V81">
        <v>11</v>
      </c>
      <c r="W81">
        <v>0</v>
      </c>
      <c r="X81">
        <v>0</v>
      </c>
      <c r="Y81">
        <v>0</v>
      </c>
      <c r="Z81">
        <v>0</v>
      </c>
      <c r="AA81">
        <f t="shared" si="67"/>
        <v>16</v>
      </c>
      <c r="AB81">
        <f t="shared" si="68"/>
        <v>24</v>
      </c>
      <c r="AC81">
        <f t="shared" si="69"/>
        <v>40</v>
      </c>
      <c r="AD81">
        <v>2</v>
      </c>
      <c r="AE81">
        <v>7</v>
      </c>
      <c r="AF81">
        <v>3</v>
      </c>
      <c r="AG81">
        <v>9</v>
      </c>
      <c r="AH81">
        <v>0</v>
      </c>
      <c r="AI81">
        <v>19</v>
      </c>
      <c r="AJ81">
        <v>0</v>
      </c>
      <c r="AK81">
        <v>0</v>
      </c>
      <c r="AL81">
        <v>0</v>
      </c>
      <c r="AM81">
        <v>0</v>
      </c>
      <c r="AN81">
        <f t="shared" si="70"/>
        <v>14</v>
      </c>
      <c r="AO81">
        <f t="shared" si="71"/>
        <v>26</v>
      </c>
      <c r="AP81">
        <f t="shared" si="72"/>
        <v>40</v>
      </c>
      <c r="AQ81">
        <v>3</v>
      </c>
      <c r="AR81">
        <v>9</v>
      </c>
      <c r="AS81">
        <v>2</v>
      </c>
      <c r="AT81">
        <v>12</v>
      </c>
      <c r="AU81">
        <v>0</v>
      </c>
      <c r="AV81">
        <v>22</v>
      </c>
      <c r="AW81">
        <v>0</v>
      </c>
      <c r="AX81">
        <v>0</v>
      </c>
      <c r="AY81">
        <v>0</v>
      </c>
      <c r="AZ81">
        <v>0</v>
      </c>
      <c r="BA81">
        <f t="shared" si="73"/>
        <v>17</v>
      </c>
      <c r="BB81">
        <f t="shared" si="74"/>
        <v>31</v>
      </c>
      <c r="BC81">
        <f t="shared" si="75"/>
        <v>48</v>
      </c>
      <c r="BD81">
        <v>8</v>
      </c>
      <c r="BE81">
        <v>9</v>
      </c>
      <c r="BF81">
        <v>1</v>
      </c>
      <c r="BG81">
        <v>17</v>
      </c>
      <c r="BH81">
        <v>0</v>
      </c>
      <c r="BI81">
        <v>15</v>
      </c>
      <c r="BJ81">
        <v>0</v>
      </c>
      <c r="BK81">
        <v>0</v>
      </c>
      <c r="BL81">
        <v>0</v>
      </c>
      <c r="BM81">
        <v>1</v>
      </c>
      <c r="BN81">
        <f t="shared" si="76"/>
        <v>26</v>
      </c>
      <c r="BO81">
        <f t="shared" si="77"/>
        <v>24</v>
      </c>
      <c r="BP81">
        <f t="shared" si="78"/>
        <v>50</v>
      </c>
      <c r="BQ81">
        <v>4</v>
      </c>
      <c r="BR81">
        <v>9</v>
      </c>
      <c r="BS81">
        <v>5</v>
      </c>
      <c r="BT81">
        <v>13</v>
      </c>
      <c r="BU81">
        <v>2</v>
      </c>
      <c r="BV81">
        <v>18</v>
      </c>
      <c r="BW81">
        <v>0</v>
      </c>
      <c r="BX81">
        <v>0</v>
      </c>
      <c r="BY81">
        <v>0</v>
      </c>
      <c r="BZ81">
        <v>0</v>
      </c>
      <c r="CA81">
        <v>22</v>
      </c>
      <c r="CB81">
        <v>29</v>
      </c>
      <c r="CC81">
        <v>51</v>
      </c>
      <c r="CD81">
        <v>4</v>
      </c>
      <c r="CE81">
        <v>3</v>
      </c>
      <c r="CF81">
        <v>5</v>
      </c>
      <c r="CG81">
        <v>14</v>
      </c>
      <c r="CH81">
        <v>0</v>
      </c>
      <c r="CI81">
        <v>18</v>
      </c>
      <c r="CJ81">
        <v>0</v>
      </c>
      <c r="CK81">
        <v>2</v>
      </c>
      <c r="CL81">
        <v>0</v>
      </c>
      <c r="CM81">
        <v>0</v>
      </c>
      <c r="CN81">
        <v>25</v>
      </c>
      <c r="CO81">
        <v>21</v>
      </c>
      <c r="CP81">
        <v>46</v>
      </c>
      <c r="CQ81">
        <v>1</v>
      </c>
      <c r="CR81">
        <v>4</v>
      </c>
      <c r="CS81">
        <v>1</v>
      </c>
      <c r="CT81">
        <v>14</v>
      </c>
      <c r="CU81">
        <v>1</v>
      </c>
      <c r="CV81">
        <v>18</v>
      </c>
      <c r="CX81">
        <v>1</v>
      </c>
      <c r="CZ81">
        <v>0</v>
      </c>
      <c r="DA81">
        <v>17</v>
      </c>
      <c r="DB81">
        <v>23</v>
      </c>
      <c r="DC81">
        <v>40</v>
      </c>
    </row>
    <row r="82" spans="1:107" x14ac:dyDescent="0.25">
      <c r="C82" t="s">
        <v>79</v>
      </c>
      <c r="D82">
        <v>1</v>
      </c>
      <c r="E82">
        <v>5</v>
      </c>
      <c r="F82">
        <v>9</v>
      </c>
      <c r="G82">
        <v>17</v>
      </c>
      <c r="H82">
        <v>5</v>
      </c>
      <c r="I82">
        <v>10</v>
      </c>
      <c r="J82">
        <v>0</v>
      </c>
      <c r="K82">
        <v>0</v>
      </c>
      <c r="L82">
        <v>0</v>
      </c>
      <c r="M82">
        <v>0</v>
      </c>
      <c r="N82">
        <f t="shared" si="64"/>
        <v>27</v>
      </c>
      <c r="O82">
        <f t="shared" si="65"/>
        <v>20</v>
      </c>
      <c r="P82">
        <f t="shared" si="66"/>
        <v>47</v>
      </c>
      <c r="Q82">
        <v>1</v>
      </c>
      <c r="R82">
        <v>5</v>
      </c>
      <c r="S82">
        <v>6</v>
      </c>
      <c r="T82">
        <v>17</v>
      </c>
      <c r="U82">
        <v>1</v>
      </c>
      <c r="V82">
        <v>11</v>
      </c>
      <c r="W82">
        <v>0</v>
      </c>
      <c r="X82">
        <v>0</v>
      </c>
      <c r="Y82">
        <v>0</v>
      </c>
      <c r="Z82">
        <v>0</v>
      </c>
      <c r="AA82">
        <f t="shared" si="67"/>
        <v>24</v>
      </c>
      <c r="AB82">
        <f t="shared" si="68"/>
        <v>17</v>
      </c>
      <c r="AC82">
        <f t="shared" si="69"/>
        <v>41</v>
      </c>
      <c r="AD82">
        <v>4</v>
      </c>
      <c r="AE82">
        <v>3</v>
      </c>
      <c r="AF82">
        <v>4</v>
      </c>
      <c r="AG82">
        <v>14</v>
      </c>
      <c r="AH82">
        <v>4</v>
      </c>
      <c r="AI82">
        <v>8</v>
      </c>
      <c r="AJ82">
        <v>0</v>
      </c>
      <c r="AK82">
        <v>0</v>
      </c>
      <c r="AL82">
        <v>0</v>
      </c>
      <c r="AM82">
        <v>0</v>
      </c>
      <c r="AN82">
        <f t="shared" si="70"/>
        <v>22</v>
      </c>
      <c r="AO82">
        <f t="shared" si="71"/>
        <v>15</v>
      </c>
      <c r="AP82">
        <f t="shared" si="72"/>
        <v>37</v>
      </c>
      <c r="AQ82">
        <v>0</v>
      </c>
      <c r="AR82">
        <v>1</v>
      </c>
      <c r="AS82">
        <v>1</v>
      </c>
      <c r="AT82">
        <v>9</v>
      </c>
      <c r="AU82">
        <v>2</v>
      </c>
      <c r="AV82">
        <v>11</v>
      </c>
      <c r="AW82">
        <v>0</v>
      </c>
      <c r="AX82">
        <v>0</v>
      </c>
      <c r="AY82">
        <v>0</v>
      </c>
      <c r="AZ82">
        <v>0</v>
      </c>
      <c r="BA82">
        <f t="shared" si="73"/>
        <v>10</v>
      </c>
      <c r="BB82">
        <f t="shared" si="74"/>
        <v>14</v>
      </c>
      <c r="BC82">
        <f t="shared" si="75"/>
        <v>24</v>
      </c>
      <c r="BD82">
        <v>1</v>
      </c>
      <c r="BE82">
        <v>3</v>
      </c>
      <c r="BF82">
        <v>1</v>
      </c>
      <c r="BG82">
        <v>16</v>
      </c>
      <c r="BH82">
        <v>1</v>
      </c>
      <c r="BI82">
        <v>15</v>
      </c>
      <c r="BJ82">
        <v>0</v>
      </c>
      <c r="BK82">
        <v>0</v>
      </c>
      <c r="BL82">
        <v>0</v>
      </c>
      <c r="BM82">
        <v>1</v>
      </c>
      <c r="BN82">
        <f t="shared" si="76"/>
        <v>18</v>
      </c>
      <c r="BO82">
        <f t="shared" si="77"/>
        <v>19</v>
      </c>
      <c r="BP82">
        <f t="shared" si="78"/>
        <v>37</v>
      </c>
      <c r="BQ82">
        <v>0</v>
      </c>
      <c r="BR82">
        <v>2</v>
      </c>
      <c r="BS82">
        <v>1</v>
      </c>
      <c r="BT82">
        <v>16</v>
      </c>
      <c r="BU82">
        <v>0</v>
      </c>
      <c r="BV82">
        <v>11</v>
      </c>
      <c r="BW82">
        <v>0</v>
      </c>
      <c r="BX82">
        <v>0</v>
      </c>
      <c r="BY82">
        <v>0</v>
      </c>
      <c r="BZ82">
        <v>2</v>
      </c>
      <c r="CA82">
        <v>17</v>
      </c>
      <c r="CB82">
        <v>15</v>
      </c>
      <c r="CC82">
        <v>32</v>
      </c>
      <c r="CD82">
        <v>1</v>
      </c>
      <c r="CE82">
        <v>1</v>
      </c>
      <c r="CF82">
        <v>0</v>
      </c>
      <c r="CG82">
        <v>15</v>
      </c>
      <c r="CH82">
        <v>0</v>
      </c>
      <c r="CI82">
        <v>3</v>
      </c>
      <c r="CJ82">
        <v>0</v>
      </c>
      <c r="CK82">
        <v>1</v>
      </c>
      <c r="CL82">
        <v>0</v>
      </c>
      <c r="CM82">
        <v>1</v>
      </c>
      <c r="CN82">
        <v>17</v>
      </c>
      <c r="CO82">
        <v>5</v>
      </c>
      <c r="CP82">
        <v>22</v>
      </c>
      <c r="CQ82">
        <v>2</v>
      </c>
      <c r="CR82">
        <v>1</v>
      </c>
      <c r="CS82">
        <v>4</v>
      </c>
      <c r="CT82">
        <v>11</v>
      </c>
      <c r="CU82">
        <v>1</v>
      </c>
      <c r="CV82">
        <v>8</v>
      </c>
      <c r="CX82">
        <v>0</v>
      </c>
      <c r="CZ82">
        <v>0</v>
      </c>
      <c r="DA82">
        <v>17</v>
      </c>
      <c r="DB82">
        <v>10</v>
      </c>
      <c r="DC82">
        <v>27</v>
      </c>
    </row>
    <row r="83" spans="1:107" x14ac:dyDescent="0.25">
      <c r="C83" t="s">
        <v>90</v>
      </c>
      <c r="D83">
        <v>5</v>
      </c>
      <c r="E83">
        <v>22</v>
      </c>
      <c r="F83">
        <v>12</v>
      </c>
      <c r="G83">
        <v>32</v>
      </c>
      <c r="H83">
        <v>7</v>
      </c>
      <c r="I83">
        <v>25</v>
      </c>
      <c r="J83">
        <v>0</v>
      </c>
      <c r="K83">
        <v>0</v>
      </c>
      <c r="L83">
        <v>0</v>
      </c>
      <c r="M83">
        <v>0</v>
      </c>
      <c r="N83">
        <f t="shared" si="64"/>
        <v>49</v>
      </c>
      <c r="O83">
        <f t="shared" si="65"/>
        <v>54</v>
      </c>
      <c r="P83">
        <f t="shared" si="66"/>
        <v>103</v>
      </c>
      <c r="Q83">
        <v>7</v>
      </c>
      <c r="R83">
        <v>13</v>
      </c>
      <c r="S83">
        <v>8</v>
      </c>
      <c r="T83">
        <v>25</v>
      </c>
      <c r="U83">
        <v>6</v>
      </c>
      <c r="V83">
        <v>22</v>
      </c>
      <c r="W83">
        <v>0</v>
      </c>
      <c r="X83">
        <v>0</v>
      </c>
      <c r="Y83">
        <v>0</v>
      </c>
      <c r="Z83">
        <v>0</v>
      </c>
      <c r="AA83">
        <f t="shared" si="67"/>
        <v>40</v>
      </c>
      <c r="AB83">
        <f t="shared" si="68"/>
        <v>41</v>
      </c>
      <c r="AC83">
        <f t="shared" si="69"/>
        <v>81</v>
      </c>
      <c r="AD83">
        <v>6</v>
      </c>
      <c r="AE83">
        <v>10</v>
      </c>
      <c r="AF83">
        <v>7</v>
      </c>
      <c r="AG83">
        <v>23</v>
      </c>
      <c r="AH83">
        <v>4</v>
      </c>
      <c r="AI83">
        <v>27</v>
      </c>
      <c r="AJ83">
        <v>0</v>
      </c>
      <c r="AK83">
        <v>0</v>
      </c>
      <c r="AL83">
        <v>0</v>
      </c>
      <c r="AM83">
        <v>0</v>
      </c>
      <c r="AN83">
        <f t="shared" si="70"/>
        <v>36</v>
      </c>
      <c r="AO83">
        <f t="shared" si="71"/>
        <v>41</v>
      </c>
      <c r="AP83">
        <f t="shared" si="72"/>
        <v>77</v>
      </c>
      <c r="AQ83">
        <v>3</v>
      </c>
      <c r="AR83">
        <v>10</v>
      </c>
      <c r="AS83">
        <v>3</v>
      </c>
      <c r="AT83">
        <v>21</v>
      </c>
      <c r="AU83">
        <v>2</v>
      </c>
      <c r="AV83">
        <v>33</v>
      </c>
      <c r="AW83">
        <v>0</v>
      </c>
      <c r="AX83">
        <v>0</v>
      </c>
      <c r="AY83">
        <v>0</v>
      </c>
      <c r="AZ83">
        <v>0</v>
      </c>
      <c r="BA83">
        <f t="shared" si="73"/>
        <v>27</v>
      </c>
      <c r="BB83">
        <f t="shared" si="74"/>
        <v>45</v>
      </c>
      <c r="BC83">
        <f t="shared" si="75"/>
        <v>72</v>
      </c>
      <c r="BD83">
        <v>9</v>
      </c>
      <c r="BE83">
        <v>12</v>
      </c>
      <c r="BF83">
        <v>2</v>
      </c>
      <c r="BG83">
        <v>33</v>
      </c>
      <c r="BH83">
        <v>1</v>
      </c>
      <c r="BI83">
        <v>30</v>
      </c>
      <c r="BJ83">
        <v>0</v>
      </c>
      <c r="BK83">
        <v>0</v>
      </c>
      <c r="BL83">
        <v>0</v>
      </c>
      <c r="BM83">
        <v>2</v>
      </c>
      <c r="BN83">
        <f t="shared" si="76"/>
        <v>44</v>
      </c>
      <c r="BO83">
        <f t="shared" si="77"/>
        <v>43</v>
      </c>
      <c r="BP83">
        <f t="shared" si="78"/>
        <v>87</v>
      </c>
      <c r="BQ83">
        <v>4</v>
      </c>
      <c r="BR83">
        <v>11</v>
      </c>
      <c r="BS83">
        <v>6</v>
      </c>
      <c r="BT83">
        <v>29</v>
      </c>
      <c r="BU83">
        <v>2</v>
      </c>
      <c r="BV83">
        <v>29</v>
      </c>
      <c r="BW83">
        <v>0</v>
      </c>
      <c r="BX83">
        <v>0</v>
      </c>
      <c r="BY83">
        <v>0</v>
      </c>
      <c r="BZ83">
        <v>2</v>
      </c>
      <c r="CA83">
        <v>39</v>
      </c>
      <c r="CB83">
        <v>44</v>
      </c>
      <c r="CC83">
        <v>83</v>
      </c>
      <c r="CD83">
        <v>5</v>
      </c>
      <c r="CE83">
        <v>4</v>
      </c>
      <c r="CF83">
        <v>5</v>
      </c>
      <c r="CG83">
        <v>29</v>
      </c>
      <c r="CH83">
        <v>0</v>
      </c>
      <c r="CI83">
        <v>21</v>
      </c>
      <c r="CJ83">
        <v>0</v>
      </c>
      <c r="CK83">
        <v>3</v>
      </c>
      <c r="CL83">
        <v>0</v>
      </c>
      <c r="CM83">
        <v>1</v>
      </c>
      <c r="CN83">
        <v>42</v>
      </c>
      <c r="CO83">
        <v>26</v>
      </c>
      <c r="CP83">
        <v>68</v>
      </c>
      <c r="CQ83">
        <v>3</v>
      </c>
      <c r="CR83">
        <v>10</v>
      </c>
      <c r="CS83">
        <v>5</v>
      </c>
      <c r="CT83">
        <v>25</v>
      </c>
      <c r="CU83">
        <v>2</v>
      </c>
      <c r="CV83">
        <v>32</v>
      </c>
      <c r="CX83">
        <v>1</v>
      </c>
      <c r="CZ83">
        <v>1</v>
      </c>
      <c r="DA83">
        <v>34</v>
      </c>
      <c r="DB83">
        <v>45</v>
      </c>
      <c r="DC83">
        <v>79</v>
      </c>
    </row>
    <row r="84" spans="1:107" x14ac:dyDescent="0.25">
      <c r="B84" t="s">
        <v>8</v>
      </c>
      <c r="C84" t="s">
        <v>8</v>
      </c>
      <c r="D84">
        <v>17</v>
      </c>
      <c r="E84">
        <v>8</v>
      </c>
      <c r="F84">
        <v>38</v>
      </c>
      <c r="G84">
        <v>34</v>
      </c>
      <c r="H84">
        <v>9</v>
      </c>
      <c r="I84">
        <v>6</v>
      </c>
      <c r="J84">
        <v>0</v>
      </c>
      <c r="K84">
        <v>0</v>
      </c>
      <c r="L84">
        <v>0</v>
      </c>
      <c r="M84">
        <v>0</v>
      </c>
      <c r="N84">
        <f t="shared" si="64"/>
        <v>89</v>
      </c>
      <c r="O84">
        <f t="shared" si="65"/>
        <v>23</v>
      </c>
      <c r="P84">
        <f t="shared" si="66"/>
        <v>112</v>
      </c>
      <c r="Q84">
        <v>12</v>
      </c>
      <c r="R84">
        <v>4</v>
      </c>
      <c r="S84">
        <v>37</v>
      </c>
      <c r="T84">
        <v>19</v>
      </c>
      <c r="U84">
        <v>7</v>
      </c>
      <c r="V84">
        <v>4</v>
      </c>
      <c r="W84">
        <v>0</v>
      </c>
      <c r="X84">
        <v>0</v>
      </c>
      <c r="Y84">
        <v>0</v>
      </c>
      <c r="Z84">
        <v>0</v>
      </c>
      <c r="AA84">
        <f t="shared" si="67"/>
        <v>68</v>
      </c>
      <c r="AB84">
        <f t="shared" si="68"/>
        <v>15</v>
      </c>
      <c r="AC84">
        <f t="shared" si="69"/>
        <v>83</v>
      </c>
      <c r="AD84">
        <v>13</v>
      </c>
      <c r="AE84">
        <v>7</v>
      </c>
      <c r="AF84">
        <v>23</v>
      </c>
      <c r="AG84">
        <v>25</v>
      </c>
      <c r="AH84">
        <v>8</v>
      </c>
      <c r="AI84">
        <v>4</v>
      </c>
      <c r="AJ84">
        <v>0</v>
      </c>
      <c r="AK84">
        <v>0</v>
      </c>
      <c r="AL84">
        <v>0</v>
      </c>
      <c r="AM84">
        <v>0</v>
      </c>
      <c r="AN84">
        <f t="shared" si="70"/>
        <v>61</v>
      </c>
      <c r="AO84">
        <f t="shared" si="71"/>
        <v>19</v>
      </c>
      <c r="AP84">
        <f t="shared" si="72"/>
        <v>80</v>
      </c>
      <c r="AQ84">
        <v>13</v>
      </c>
      <c r="AR84">
        <v>4</v>
      </c>
      <c r="AS84">
        <v>37</v>
      </c>
      <c r="AT84">
        <v>18</v>
      </c>
      <c r="AU84">
        <v>8</v>
      </c>
      <c r="AV84">
        <v>3</v>
      </c>
      <c r="AW84">
        <v>0</v>
      </c>
      <c r="AX84">
        <v>0</v>
      </c>
      <c r="AY84">
        <v>0</v>
      </c>
      <c r="AZ84">
        <v>0</v>
      </c>
      <c r="BA84">
        <f t="shared" si="73"/>
        <v>68</v>
      </c>
      <c r="BB84">
        <f t="shared" si="74"/>
        <v>15</v>
      </c>
      <c r="BC84">
        <f t="shared" si="75"/>
        <v>83</v>
      </c>
      <c r="BD84">
        <v>5</v>
      </c>
      <c r="BE84">
        <v>2</v>
      </c>
      <c r="BF84">
        <v>24</v>
      </c>
      <c r="BG84">
        <v>13</v>
      </c>
      <c r="BH84">
        <v>3</v>
      </c>
      <c r="BI84">
        <v>1</v>
      </c>
      <c r="BJ84">
        <v>1</v>
      </c>
      <c r="BK84">
        <v>0</v>
      </c>
      <c r="BL84">
        <v>0</v>
      </c>
      <c r="BM84">
        <v>0</v>
      </c>
      <c r="BN84">
        <f t="shared" si="76"/>
        <v>42</v>
      </c>
      <c r="BO84">
        <f t="shared" si="77"/>
        <v>6</v>
      </c>
      <c r="BP84">
        <f t="shared" si="78"/>
        <v>48</v>
      </c>
      <c r="BQ84">
        <v>5</v>
      </c>
      <c r="BR84">
        <v>1</v>
      </c>
      <c r="BS84">
        <v>8</v>
      </c>
      <c r="BT84">
        <v>2</v>
      </c>
      <c r="BU84">
        <v>2</v>
      </c>
      <c r="BV84">
        <v>2</v>
      </c>
      <c r="BW84">
        <v>0</v>
      </c>
      <c r="BX84">
        <v>0</v>
      </c>
      <c r="BY84">
        <v>0</v>
      </c>
      <c r="BZ84">
        <v>0</v>
      </c>
      <c r="CA84">
        <v>15</v>
      </c>
      <c r="CB84">
        <v>5</v>
      </c>
      <c r="CC84">
        <v>20</v>
      </c>
      <c r="CD84">
        <v>6</v>
      </c>
      <c r="CE84">
        <v>3</v>
      </c>
      <c r="CF84">
        <v>5</v>
      </c>
      <c r="CG84">
        <v>3</v>
      </c>
      <c r="CH84">
        <v>4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14</v>
      </c>
      <c r="CO84">
        <v>7</v>
      </c>
      <c r="CP84">
        <v>21</v>
      </c>
      <c r="CQ84">
        <v>2</v>
      </c>
      <c r="CR84">
        <v>1</v>
      </c>
      <c r="CS84">
        <v>4</v>
      </c>
      <c r="CT84">
        <v>9</v>
      </c>
      <c r="CU84">
        <v>2</v>
      </c>
      <c r="CV84">
        <v>0</v>
      </c>
      <c r="CX84">
        <v>0</v>
      </c>
      <c r="CZ84">
        <v>0</v>
      </c>
      <c r="DA84">
        <v>15</v>
      </c>
      <c r="DB84">
        <v>3</v>
      </c>
      <c r="DC84">
        <v>18</v>
      </c>
    </row>
    <row r="85" spans="1:107" x14ac:dyDescent="0.25">
      <c r="A85" t="s">
        <v>122</v>
      </c>
      <c r="D85">
        <f>SUM(D75:D84)-D78-D83</f>
        <v>174</v>
      </c>
      <c r="E85">
        <f>SUM(E75:E84)-E78-E83</f>
        <v>113</v>
      </c>
      <c r="F85">
        <f>SUM(F75:F84)-F78-F83</f>
        <v>172</v>
      </c>
      <c r="G85">
        <f>SUM(G75:G84)-G78-G83</f>
        <v>697</v>
      </c>
      <c r="H85">
        <f>SUM(H75:H84)-H78-H83</f>
        <v>55</v>
      </c>
      <c r="I85">
        <f>SUM(I75:I84)-I78-I83</f>
        <v>250</v>
      </c>
      <c r="J85">
        <f>SUM(J75:J84)-J78-J83</f>
        <v>0</v>
      </c>
      <c r="K85">
        <f>SUM(K75:K84)-K78-K83</f>
        <v>1</v>
      </c>
      <c r="L85">
        <f>SUM(L75:L84)-L78-L83</f>
        <v>0</v>
      </c>
      <c r="M85">
        <f>SUM(M75:M84)-M78-M83</f>
        <v>2</v>
      </c>
      <c r="N85">
        <f>SUM(N75:N84)-N78-N83</f>
        <v>1043</v>
      </c>
      <c r="O85">
        <f>SUM(O75:O84)-O78-O83</f>
        <v>418</v>
      </c>
      <c r="P85">
        <f>SUM(P75:P84)-P78-P83</f>
        <v>1461</v>
      </c>
      <c r="Q85">
        <f>SUM(Q75:Q84)-Q78-Q83</f>
        <v>154</v>
      </c>
      <c r="R85">
        <f>SUM(R75:R84)-R78-R83</f>
        <v>89</v>
      </c>
      <c r="S85">
        <f>SUM(S75:S84)-S78-S83</f>
        <v>151</v>
      </c>
      <c r="T85">
        <f>SUM(T75:T84)-T78-T83</f>
        <v>688</v>
      </c>
      <c r="U85">
        <f>SUM(U75:U84)-U78-U83</f>
        <v>46</v>
      </c>
      <c r="V85">
        <f>SUM(V75:V84)-V78-V83</f>
        <v>250</v>
      </c>
      <c r="W85">
        <f>SUM(W75:W84)-W78-W83</f>
        <v>0</v>
      </c>
      <c r="X85">
        <f>SUM(X75:X84)-X78-X83</f>
        <v>2</v>
      </c>
      <c r="Y85">
        <f>SUM(Y75:Y84)-Y78-Y83</f>
        <v>0</v>
      </c>
      <c r="Z85">
        <f>SUM(Z75:Z84)-Z78-Z83</f>
        <v>1</v>
      </c>
      <c r="AA85">
        <f>SUM(AA75:AA84)-AA78-AA83</f>
        <v>993</v>
      </c>
      <c r="AB85">
        <f>SUM(AB75:AB84)-AB78-AB83</f>
        <v>385</v>
      </c>
      <c r="AC85">
        <f>SUM(AC75:AC84)-AC78-AC83</f>
        <v>1378</v>
      </c>
      <c r="AD85">
        <f>SUM(AD75:AD84)-AD78-AD83</f>
        <v>139</v>
      </c>
      <c r="AE85">
        <f>SUM(AE75:AE84)-AE78-AE83</f>
        <v>95</v>
      </c>
      <c r="AF85">
        <f>SUM(AF75:AF84)-AF78-AF83</f>
        <v>125</v>
      </c>
      <c r="AG85">
        <f>SUM(AG75:AG84)-AG78-AG83</f>
        <v>683</v>
      </c>
      <c r="AH85">
        <f>SUM(AH75:AH84)-AH78-AH83</f>
        <v>43</v>
      </c>
      <c r="AI85">
        <f>SUM(AI75:AI84)-AI78-AI83</f>
        <v>213</v>
      </c>
      <c r="AJ85">
        <f>SUM(AJ75:AJ84)-AJ78-AJ83</f>
        <v>1</v>
      </c>
      <c r="AK85">
        <f>SUM(AK75:AK84)-AK78-AK83</f>
        <v>2</v>
      </c>
      <c r="AL85">
        <f>SUM(AL75:AL84)-AL78-AL83</f>
        <v>0</v>
      </c>
      <c r="AM85">
        <f>SUM(AM75:AM84)-AM78-AM83</f>
        <v>3</v>
      </c>
      <c r="AN85">
        <f>SUM(AN75:AN84)-AN78-AN83</f>
        <v>947</v>
      </c>
      <c r="AO85">
        <f>SUM(AO75:AO84)-AO78-AO83</f>
        <v>351</v>
      </c>
      <c r="AP85">
        <f>SUM(AP75:AP84)-AP78-AP83</f>
        <v>1298</v>
      </c>
      <c r="AQ85">
        <f>SUM(AQ75:AQ84)-AQ78-AQ83</f>
        <v>150</v>
      </c>
      <c r="AR85">
        <f>SUM(AR75:AR84)-AR78-AR83</f>
        <v>58</v>
      </c>
      <c r="AS85">
        <f>SUM(AS75:AS84)-AS78-AS83</f>
        <v>169</v>
      </c>
      <c r="AT85">
        <f>SUM(AT75:AT84)-AT78-AT83</f>
        <v>599</v>
      </c>
      <c r="AU85">
        <f>SUM(AU75:AU84)-AU78-AU83</f>
        <v>43</v>
      </c>
      <c r="AV85">
        <f>SUM(AV75:AV84)-AV78-AV83</f>
        <v>203</v>
      </c>
      <c r="AW85">
        <f>SUM(AW75:AW84)-AW78-AW83</f>
        <v>1</v>
      </c>
      <c r="AX85">
        <f>SUM(AX75:AX84)-AX78-AX83</f>
        <v>4</v>
      </c>
      <c r="AY85">
        <f>SUM(AY75:AY84)-AY78-AY83</f>
        <v>0</v>
      </c>
      <c r="AZ85">
        <f>SUM(AZ75:AZ84)-AZ78-AZ83</f>
        <v>2</v>
      </c>
      <c r="BA85">
        <f>SUM(BA75:BA84)-BA78-BA83</f>
        <v>918</v>
      </c>
      <c r="BB85">
        <f>SUM(BB75:BB84)-BB78-BB83</f>
        <v>304</v>
      </c>
      <c r="BC85">
        <f>SUM(BC75:BC84)-BC78-BC83</f>
        <v>1222</v>
      </c>
      <c r="BD85">
        <f>SUM(BD75:BD84)-BD78-BD83</f>
        <v>121</v>
      </c>
      <c r="BE85">
        <f>SUM(BE75:BE84)-BE78-BE83</f>
        <v>58</v>
      </c>
      <c r="BF85">
        <f>SUM(BF75:BF84)-BF78-BF83</f>
        <v>187</v>
      </c>
      <c r="BG85">
        <f>SUM(BG75:BG84)-BG78-BG83</f>
        <v>603</v>
      </c>
      <c r="BH85">
        <f>SUM(BH75:BH84)-BH78-BH83</f>
        <v>52</v>
      </c>
      <c r="BI85">
        <f>SUM(BI75:BI84)-BI78-BI83</f>
        <v>209</v>
      </c>
      <c r="BJ85">
        <f>SUM(BJ75:BJ84)-BJ78-BJ83</f>
        <v>1</v>
      </c>
      <c r="BK85">
        <f>SUM(BK75:BK84)-BK78-BK83</f>
        <v>4</v>
      </c>
      <c r="BL85">
        <f>SUM(BL75:BL84)-BL78-BL83</f>
        <v>0</v>
      </c>
      <c r="BM85">
        <f>SUM(BM75:BM84)-BM78-BM83</f>
        <v>6</v>
      </c>
      <c r="BN85">
        <f>SUM(BN75:BN84)-BN78-BN83</f>
        <v>911</v>
      </c>
      <c r="BO85">
        <f>SUM(BO75:BO84)-BO78-BO83</f>
        <v>319</v>
      </c>
      <c r="BP85">
        <f>SUM(BP75:BP84)-BP78-BP83</f>
        <v>1230</v>
      </c>
      <c r="BQ85">
        <f>SUM(BQ75:BQ84)-BQ78-BQ83</f>
        <v>138</v>
      </c>
      <c r="BR85">
        <f>SUM(BR75:BR84)-BR78-BR83</f>
        <v>69</v>
      </c>
      <c r="BS85">
        <f>SUM(BS75:BS84)-BS78-BS83</f>
        <v>131</v>
      </c>
      <c r="BT85">
        <f>SUM(BT75:BT84)-BT78-BT83</f>
        <v>595</v>
      </c>
      <c r="BU85">
        <f>SUM(BU75:BU84)-BU78-BU83</f>
        <v>32</v>
      </c>
      <c r="BV85">
        <f>SUM(BV75:BV84)-BV78-BV83</f>
        <v>186</v>
      </c>
      <c r="BW85">
        <f>SUM(BW75:BW84)-BW78-BW83</f>
        <v>0</v>
      </c>
      <c r="BX85">
        <f>SUM(BX75:BX84)-BX78-BX83</f>
        <v>5</v>
      </c>
      <c r="BY85">
        <f>SUM(BY75:BY84)-BY78-BY83</f>
        <v>0</v>
      </c>
      <c r="BZ85">
        <f>SUM(BZ75:BZ84)-BZ78-BZ83</f>
        <v>6</v>
      </c>
      <c r="CA85">
        <f>SUM(CA75:CA84)-CA78-CA83</f>
        <v>869</v>
      </c>
      <c r="CB85">
        <f>SUM(CB75:CB84)-CB78-CB83</f>
        <v>293</v>
      </c>
      <c r="CC85">
        <f>SUM(CC75:CC84)-CC78-CC83</f>
        <v>1162</v>
      </c>
      <c r="CD85">
        <f>SUM(CD75:CD84)-CD78-CD83</f>
        <v>139</v>
      </c>
      <c r="CE85">
        <f>SUM(CE75:CE84)-CE78-CE83</f>
        <v>55</v>
      </c>
      <c r="CF85">
        <f>SUM(CF75:CF84)-CF78-CF83</f>
        <v>105</v>
      </c>
      <c r="CG85">
        <f>SUM(CG75:CG84)-CG78-CG83</f>
        <v>515</v>
      </c>
      <c r="CH85">
        <f>SUM(CH75:CH84)-CH78-CH83</f>
        <v>29</v>
      </c>
      <c r="CI85">
        <f>SUM(CI75:CI84)-CI78-CI83</f>
        <v>144</v>
      </c>
      <c r="CJ85">
        <f>SUM(CJ75:CJ84)-CJ78-CJ83</f>
        <v>0</v>
      </c>
      <c r="CK85">
        <f>SUM(CK75:CK84)-CK78-CK83</f>
        <v>11</v>
      </c>
      <c r="CL85">
        <f>SUM(CL75:CL84)-CL78-CL83</f>
        <v>0</v>
      </c>
      <c r="CM85">
        <f>SUM(CM75:CM84)-CM78-CM83</f>
        <v>5</v>
      </c>
      <c r="CN85">
        <f>SUM(CN75:CN84)-CN78-CN83</f>
        <v>770</v>
      </c>
      <c r="CO85">
        <f>SUM(CO75:CO84)-CO78-CO83</f>
        <v>233</v>
      </c>
      <c r="CP85">
        <f>SUM(CP75:CP84)-CP78-CP83</f>
        <v>1003</v>
      </c>
      <c r="CQ85">
        <f>SUM(CQ75:CQ84)-CQ78-CQ83</f>
        <v>103</v>
      </c>
      <c r="CR85">
        <f>SUM(CR75:CR84)-CR78-CR83</f>
        <v>78</v>
      </c>
      <c r="CS85">
        <f>SUM(CS75:CS84)-CS78-CS83</f>
        <v>102</v>
      </c>
      <c r="CT85">
        <f>SUM(CT75:CT84)-CT78-CT83</f>
        <v>475</v>
      </c>
      <c r="CU85">
        <f>SUM(CU75:CU84)-CU78-CU83</f>
        <v>26</v>
      </c>
      <c r="CV85">
        <f>SUM(CV75:CV84)-CV78-CV83</f>
        <v>172</v>
      </c>
      <c r="CW85">
        <f>SUM(CW75:CW84)-CW78-CW83</f>
        <v>0</v>
      </c>
      <c r="CX85">
        <f>SUM(CX75:CX84)-CX78-CX83</f>
        <v>9</v>
      </c>
      <c r="CY85">
        <f>SUM(CY75:CY84)-CY78-CY83</f>
        <v>0</v>
      </c>
      <c r="CZ85">
        <f>SUM(CZ75:CZ84)-CZ78-CZ83</f>
        <v>3</v>
      </c>
      <c r="DA85">
        <f>SUM(DA75:DA84)-DA78-DA83</f>
        <v>689</v>
      </c>
      <c r="DB85">
        <f>SUM(DB75:DB84)-DB78-DB83</f>
        <v>279</v>
      </c>
      <c r="DC85">
        <f>SUM(DC75:DC84)-DC78-DC83</f>
        <v>968</v>
      </c>
    </row>
    <row r="86" spans="1:107" x14ac:dyDescent="0.25">
      <c r="A86" t="s">
        <v>85</v>
      </c>
      <c r="B86" t="s">
        <v>86</v>
      </c>
      <c r="C86" t="s">
        <v>86</v>
      </c>
      <c r="D86">
        <v>72</v>
      </c>
      <c r="E86">
        <v>79</v>
      </c>
      <c r="F86">
        <v>64</v>
      </c>
      <c r="G86">
        <v>353</v>
      </c>
      <c r="H86">
        <v>32</v>
      </c>
      <c r="I86">
        <v>164</v>
      </c>
      <c r="J86">
        <v>0</v>
      </c>
      <c r="K86">
        <v>3</v>
      </c>
      <c r="L86">
        <v>0</v>
      </c>
      <c r="M86">
        <v>0</v>
      </c>
      <c r="N86">
        <f>D86+F86+G86</f>
        <v>489</v>
      </c>
      <c r="O86">
        <f>E86+H86+I86</f>
        <v>275</v>
      </c>
      <c r="P86">
        <f>SUM(D86:I86)</f>
        <v>764</v>
      </c>
      <c r="Q86">
        <v>89</v>
      </c>
      <c r="R86">
        <v>78</v>
      </c>
      <c r="S86">
        <v>60</v>
      </c>
      <c r="T86">
        <v>337</v>
      </c>
      <c r="U86">
        <v>30</v>
      </c>
      <c r="V86">
        <v>155</v>
      </c>
      <c r="W86">
        <v>0</v>
      </c>
      <c r="X86">
        <v>10</v>
      </c>
      <c r="Y86">
        <v>0</v>
      </c>
      <c r="Z86">
        <v>5</v>
      </c>
      <c r="AA86">
        <f>Q86+S86+T86</f>
        <v>486</v>
      </c>
      <c r="AB86">
        <f>R86+U86+V86</f>
        <v>263</v>
      </c>
      <c r="AC86">
        <f>SUM(Q86:V86)</f>
        <v>749</v>
      </c>
      <c r="AD86">
        <v>54</v>
      </c>
      <c r="AE86">
        <v>62</v>
      </c>
      <c r="AF86">
        <v>54</v>
      </c>
      <c r="AG86">
        <v>336</v>
      </c>
      <c r="AH86">
        <v>30</v>
      </c>
      <c r="AI86">
        <v>113</v>
      </c>
      <c r="AJ86">
        <v>0</v>
      </c>
      <c r="AK86">
        <v>5</v>
      </c>
      <c r="AL86">
        <v>0</v>
      </c>
      <c r="AM86">
        <v>6</v>
      </c>
      <c r="AN86">
        <f>AD86+AF86+AG86</f>
        <v>444</v>
      </c>
      <c r="AO86">
        <f>AE86+AH86+AI86</f>
        <v>205</v>
      </c>
      <c r="AP86">
        <f>SUM(AD86:AI86)</f>
        <v>649</v>
      </c>
      <c r="AQ86">
        <v>50</v>
      </c>
      <c r="AR86">
        <v>41</v>
      </c>
      <c r="AS86">
        <v>58</v>
      </c>
      <c r="AT86">
        <v>323</v>
      </c>
      <c r="AU86">
        <v>20</v>
      </c>
      <c r="AV86">
        <v>109</v>
      </c>
      <c r="AW86">
        <v>0</v>
      </c>
      <c r="AX86">
        <v>3</v>
      </c>
      <c r="AY86">
        <v>0</v>
      </c>
      <c r="AZ86">
        <v>8</v>
      </c>
      <c r="BA86">
        <f>AQ86+AS86+AT86</f>
        <v>431</v>
      </c>
      <c r="BB86">
        <f>AR86+AU86+AV86</f>
        <v>170</v>
      </c>
      <c r="BC86">
        <f>SUM(AQ86:AV86)</f>
        <v>601</v>
      </c>
      <c r="BD86">
        <v>52</v>
      </c>
      <c r="BE86">
        <v>54</v>
      </c>
      <c r="BF86">
        <v>40</v>
      </c>
      <c r="BG86">
        <v>330</v>
      </c>
      <c r="BH86">
        <v>16</v>
      </c>
      <c r="BI86">
        <v>104</v>
      </c>
      <c r="BJ86">
        <v>0</v>
      </c>
      <c r="BK86">
        <v>11</v>
      </c>
      <c r="BL86">
        <v>0</v>
      </c>
      <c r="BM86">
        <v>2</v>
      </c>
      <c r="BN86">
        <f>BD86+BF86+BG86</f>
        <v>422</v>
      </c>
      <c r="BO86">
        <f>BE86+BH86+BI86</f>
        <v>174</v>
      </c>
      <c r="BP86">
        <f>SUM(BD86:BI86)</f>
        <v>596</v>
      </c>
      <c r="BQ86">
        <v>63</v>
      </c>
      <c r="BR86">
        <v>27</v>
      </c>
      <c r="BS86">
        <v>38</v>
      </c>
      <c r="BT86">
        <v>318</v>
      </c>
      <c r="BU86">
        <v>11</v>
      </c>
      <c r="BV86">
        <v>97</v>
      </c>
      <c r="BW86">
        <v>0</v>
      </c>
      <c r="BX86">
        <v>5</v>
      </c>
      <c r="BY86">
        <v>0</v>
      </c>
      <c r="BZ86">
        <v>11</v>
      </c>
      <c r="CA86">
        <v>424</v>
      </c>
      <c r="CB86">
        <v>146</v>
      </c>
      <c r="CC86">
        <v>570</v>
      </c>
      <c r="CD86">
        <v>55</v>
      </c>
      <c r="CE86">
        <v>26</v>
      </c>
      <c r="CF86">
        <v>34</v>
      </c>
      <c r="CG86">
        <v>294</v>
      </c>
      <c r="CH86">
        <v>10</v>
      </c>
      <c r="CI86">
        <v>85</v>
      </c>
      <c r="CJ86">
        <v>0</v>
      </c>
      <c r="CK86">
        <v>1</v>
      </c>
      <c r="CL86">
        <v>0</v>
      </c>
      <c r="CM86">
        <v>2</v>
      </c>
      <c r="CN86">
        <v>384</v>
      </c>
      <c r="CO86">
        <v>123</v>
      </c>
      <c r="CP86">
        <v>507</v>
      </c>
      <c r="CQ86">
        <v>76</v>
      </c>
      <c r="CR86">
        <v>18</v>
      </c>
      <c r="CS86">
        <v>38</v>
      </c>
      <c r="CT86">
        <v>323</v>
      </c>
      <c r="CU86">
        <v>8</v>
      </c>
      <c r="CV86">
        <v>118</v>
      </c>
      <c r="CX86">
        <v>1</v>
      </c>
      <c r="CZ86">
        <v>3</v>
      </c>
      <c r="DA86">
        <v>438</v>
      </c>
      <c r="DB86">
        <v>147</v>
      </c>
      <c r="DC86">
        <v>585</v>
      </c>
    </row>
    <row r="87" spans="1:107" x14ac:dyDescent="0.25">
      <c r="A87" t="s">
        <v>87</v>
      </c>
      <c r="B87" t="s">
        <v>8</v>
      </c>
      <c r="C87" t="s">
        <v>8</v>
      </c>
      <c r="D87">
        <v>66</v>
      </c>
      <c r="E87">
        <v>15</v>
      </c>
      <c r="F87">
        <v>144</v>
      </c>
      <c r="G87">
        <v>102</v>
      </c>
      <c r="H87">
        <v>13</v>
      </c>
      <c r="I87">
        <v>13</v>
      </c>
      <c r="J87">
        <v>0</v>
      </c>
      <c r="K87">
        <v>0</v>
      </c>
      <c r="L87">
        <v>0</v>
      </c>
      <c r="M87">
        <v>0</v>
      </c>
      <c r="N87">
        <f>D87+F87+G87</f>
        <v>312</v>
      </c>
      <c r="O87">
        <f>E87+H87+I87</f>
        <v>41</v>
      </c>
      <c r="P87">
        <f>SUM(D87:I87)</f>
        <v>353</v>
      </c>
      <c r="Q87">
        <v>83</v>
      </c>
      <c r="R87">
        <v>14</v>
      </c>
      <c r="S87">
        <v>102</v>
      </c>
      <c r="T87">
        <v>82</v>
      </c>
      <c r="U87">
        <v>16</v>
      </c>
      <c r="V87">
        <v>11</v>
      </c>
      <c r="W87">
        <v>0</v>
      </c>
      <c r="X87">
        <v>0</v>
      </c>
      <c r="Y87">
        <v>0</v>
      </c>
      <c r="Z87">
        <v>0</v>
      </c>
      <c r="AA87">
        <f>Q87+S87+T87</f>
        <v>267</v>
      </c>
      <c r="AB87">
        <f>R87+U87+V87</f>
        <v>41</v>
      </c>
      <c r="AC87">
        <f>SUM(Q87:V87)</f>
        <v>308</v>
      </c>
      <c r="AD87">
        <v>51</v>
      </c>
      <c r="AE87">
        <v>9</v>
      </c>
      <c r="AF87">
        <v>103</v>
      </c>
      <c r="AG87">
        <v>64</v>
      </c>
      <c r="AH87">
        <v>7</v>
      </c>
      <c r="AI87">
        <v>1</v>
      </c>
      <c r="AJ87">
        <v>0</v>
      </c>
      <c r="AK87">
        <v>0</v>
      </c>
      <c r="AL87">
        <v>0</v>
      </c>
      <c r="AM87">
        <v>0</v>
      </c>
      <c r="AN87">
        <f>AD87+AF87+AG87</f>
        <v>218</v>
      </c>
      <c r="AO87">
        <f>AE87+AH87+AI87</f>
        <v>17</v>
      </c>
      <c r="AP87">
        <f>SUM(AD87:AI87)</f>
        <v>235</v>
      </c>
      <c r="AQ87">
        <v>60</v>
      </c>
      <c r="AR87">
        <v>6</v>
      </c>
      <c r="AS87">
        <v>111</v>
      </c>
      <c r="AT87">
        <v>90</v>
      </c>
      <c r="AU87">
        <v>8</v>
      </c>
      <c r="AV87">
        <v>3</v>
      </c>
      <c r="AW87">
        <v>0</v>
      </c>
      <c r="AX87">
        <v>0</v>
      </c>
      <c r="AY87">
        <v>0</v>
      </c>
      <c r="AZ87">
        <v>0</v>
      </c>
      <c r="BA87">
        <f>AQ87+AS87+AT87</f>
        <v>261</v>
      </c>
      <c r="BB87">
        <f>AR87+AU87+AV87</f>
        <v>17</v>
      </c>
      <c r="BC87">
        <f>SUM(AQ87:AV87)</f>
        <v>278</v>
      </c>
      <c r="BD87">
        <v>71</v>
      </c>
      <c r="BE87">
        <v>8</v>
      </c>
      <c r="BF87">
        <v>125</v>
      </c>
      <c r="BG87">
        <v>93</v>
      </c>
      <c r="BH87">
        <v>9</v>
      </c>
      <c r="BI87">
        <v>7</v>
      </c>
      <c r="BJ87">
        <v>0</v>
      </c>
      <c r="BK87">
        <v>0</v>
      </c>
      <c r="BL87">
        <v>0</v>
      </c>
      <c r="BM87">
        <v>0</v>
      </c>
      <c r="BN87">
        <f>BD87+BF87+BG87</f>
        <v>289</v>
      </c>
      <c r="BO87">
        <f>BE87+BH87+BI87</f>
        <v>24</v>
      </c>
      <c r="BP87">
        <f>SUM(BD87:BI87)</f>
        <v>313</v>
      </c>
      <c r="BQ87">
        <v>103</v>
      </c>
      <c r="BR87">
        <v>4</v>
      </c>
      <c r="BS87">
        <v>121</v>
      </c>
      <c r="BT87">
        <v>109</v>
      </c>
      <c r="BU87">
        <v>4</v>
      </c>
      <c r="BV87">
        <v>6</v>
      </c>
      <c r="BW87">
        <v>0</v>
      </c>
      <c r="BX87">
        <v>0</v>
      </c>
      <c r="BY87">
        <v>0</v>
      </c>
      <c r="BZ87">
        <v>0</v>
      </c>
      <c r="CA87">
        <v>333</v>
      </c>
      <c r="CB87">
        <v>14</v>
      </c>
      <c r="CC87">
        <v>347</v>
      </c>
      <c r="CD87">
        <v>75</v>
      </c>
      <c r="CE87">
        <v>5</v>
      </c>
      <c r="CF87">
        <v>107</v>
      </c>
      <c r="CG87">
        <v>90</v>
      </c>
      <c r="CH87">
        <v>5</v>
      </c>
      <c r="CI87">
        <v>2</v>
      </c>
      <c r="CJ87">
        <v>0</v>
      </c>
      <c r="CK87">
        <v>0</v>
      </c>
      <c r="CL87">
        <v>0</v>
      </c>
      <c r="CM87">
        <v>0</v>
      </c>
      <c r="CN87">
        <v>272</v>
      </c>
      <c r="CO87">
        <v>12</v>
      </c>
      <c r="CP87">
        <v>284</v>
      </c>
      <c r="CQ87">
        <v>50</v>
      </c>
      <c r="CR87">
        <v>7</v>
      </c>
      <c r="CS87">
        <v>98</v>
      </c>
      <c r="CT87">
        <v>63</v>
      </c>
      <c r="CU87">
        <v>7</v>
      </c>
      <c r="CV87">
        <v>2</v>
      </c>
      <c r="CX87">
        <v>0</v>
      </c>
      <c r="CZ87">
        <v>0</v>
      </c>
      <c r="DA87">
        <v>211</v>
      </c>
      <c r="DB87">
        <v>16</v>
      </c>
      <c r="DC87">
        <v>227</v>
      </c>
    </row>
    <row r="88" spans="1:107" x14ac:dyDescent="0.25">
      <c r="B88" t="s">
        <v>86</v>
      </c>
      <c r="C88" t="s">
        <v>86</v>
      </c>
      <c r="D88">
        <v>105</v>
      </c>
      <c r="E88">
        <v>5</v>
      </c>
      <c r="F88">
        <v>30</v>
      </c>
      <c r="G88">
        <v>64</v>
      </c>
      <c r="H88">
        <v>1</v>
      </c>
      <c r="I88">
        <v>3</v>
      </c>
      <c r="J88">
        <v>0</v>
      </c>
      <c r="K88">
        <v>0</v>
      </c>
      <c r="L88">
        <v>0</v>
      </c>
      <c r="M88">
        <v>0</v>
      </c>
      <c r="N88">
        <f>D88+F88+G88</f>
        <v>199</v>
      </c>
      <c r="O88">
        <f>E88+H88+I88</f>
        <v>9</v>
      </c>
      <c r="P88">
        <f>SUM(D88:I88)</f>
        <v>208</v>
      </c>
      <c r="Q88">
        <v>74</v>
      </c>
      <c r="R88">
        <v>4</v>
      </c>
      <c r="S88">
        <v>40</v>
      </c>
      <c r="T88">
        <v>65</v>
      </c>
      <c r="U88">
        <v>3</v>
      </c>
      <c r="V88">
        <v>2</v>
      </c>
      <c r="W88">
        <v>0</v>
      </c>
      <c r="X88">
        <v>0</v>
      </c>
      <c r="Y88">
        <v>0</v>
      </c>
      <c r="Z88">
        <v>0</v>
      </c>
      <c r="AA88">
        <f>Q88+S88+T88</f>
        <v>179</v>
      </c>
      <c r="AB88">
        <f>R88+U88+V88</f>
        <v>9</v>
      </c>
      <c r="AC88">
        <f>SUM(Q88:V88)</f>
        <v>188</v>
      </c>
      <c r="AD88">
        <v>79</v>
      </c>
      <c r="AE88">
        <v>1</v>
      </c>
      <c r="AF88">
        <v>55</v>
      </c>
      <c r="AG88">
        <v>57</v>
      </c>
      <c r="AH88">
        <v>0</v>
      </c>
      <c r="AI88">
        <v>1</v>
      </c>
      <c r="AJ88">
        <v>0</v>
      </c>
      <c r="AK88">
        <v>0</v>
      </c>
      <c r="AL88">
        <v>0</v>
      </c>
      <c r="AM88">
        <v>0</v>
      </c>
      <c r="AN88">
        <f>AD88+AF88+AG88</f>
        <v>191</v>
      </c>
      <c r="AO88">
        <f>AE88+AH88+AI88</f>
        <v>2</v>
      </c>
      <c r="AP88">
        <f>SUM(AD88:AI88)</f>
        <v>193</v>
      </c>
      <c r="AQ88">
        <v>67</v>
      </c>
      <c r="AR88">
        <v>0</v>
      </c>
      <c r="AS88">
        <v>48</v>
      </c>
      <c r="AT88">
        <v>50</v>
      </c>
      <c r="AU88">
        <v>1</v>
      </c>
      <c r="AV88">
        <v>0</v>
      </c>
      <c r="AW88">
        <v>0</v>
      </c>
      <c r="AX88">
        <v>0</v>
      </c>
      <c r="AY88">
        <v>0</v>
      </c>
      <c r="AZ88">
        <v>0</v>
      </c>
      <c r="BA88">
        <f>AQ88+AS88+AT88</f>
        <v>165</v>
      </c>
      <c r="BB88">
        <f>AR88+AU88+AV88</f>
        <v>1</v>
      </c>
      <c r="BC88">
        <f>SUM(AQ88:AV88)</f>
        <v>166</v>
      </c>
      <c r="BD88">
        <v>61</v>
      </c>
      <c r="BE88">
        <v>1</v>
      </c>
      <c r="BF88">
        <v>32</v>
      </c>
      <c r="BG88">
        <v>63</v>
      </c>
      <c r="BH88">
        <v>1</v>
      </c>
      <c r="BI88">
        <v>1</v>
      </c>
      <c r="BJ88">
        <v>0</v>
      </c>
      <c r="BK88">
        <v>0</v>
      </c>
      <c r="BL88">
        <v>0</v>
      </c>
      <c r="BM88">
        <v>0</v>
      </c>
      <c r="BN88">
        <f>BD88+BF88+BG88</f>
        <v>156</v>
      </c>
      <c r="BO88">
        <f>BE88+BH88+BI88</f>
        <v>3</v>
      </c>
      <c r="BP88">
        <f>SUM(BD88:BI88)</f>
        <v>159</v>
      </c>
      <c r="BQ88">
        <v>54</v>
      </c>
      <c r="BR88">
        <v>2</v>
      </c>
      <c r="BS88">
        <v>17</v>
      </c>
      <c r="BT88">
        <v>52</v>
      </c>
      <c r="BU88">
        <v>1</v>
      </c>
      <c r="BV88">
        <v>2</v>
      </c>
      <c r="BW88">
        <v>0</v>
      </c>
      <c r="BX88">
        <v>0</v>
      </c>
      <c r="BY88">
        <v>0</v>
      </c>
      <c r="BZ88">
        <v>0</v>
      </c>
      <c r="CA88">
        <v>123</v>
      </c>
      <c r="CB88">
        <v>5</v>
      </c>
      <c r="CC88">
        <v>128</v>
      </c>
      <c r="CD88">
        <v>49</v>
      </c>
      <c r="CE88">
        <v>1</v>
      </c>
      <c r="CF88">
        <v>10</v>
      </c>
      <c r="CG88">
        <v>37</v>
      </c>
      <c r="CH88">
        <v>1</v>
      </c>
      <c r="CI88">
        <v>4</v>
      </c>
      <c r="CJ88">
        <v>0</v>
      </c>
      <c r="CK88">
        <v>0</v>
      </c>
      <c r="CL88">
        <v>0</v>
      </c>
      <c r="CM88">
        <v>0</v>
      </c>
      <c r="CN88">
        <v>96</v>
      </c>
      <c r="CO88">
        <v>6</v>
      </c>
      <c r="CP88">
        <v>102</v>
      </c>
      <c r="CQ88">
        <v>9</v>
      </c>
      <c r="CR88">
        <v>1</v>
      </c>
      <c r="CS88">
        <v>4</v>
      </c>
      <c r="CT88">
        <v>6</v>
      </c>
      <c r="CU88">
        <v>1</v>
      </c>
      <c r="CV88">
        <v>2</v>
      </c>
      <c r="CX88">
        <v>0</v>
      </c>
      <c r="CZ88">
        <v>0</v>
      </c>
      <c r="DA88">
        <v>19</v>
      </c>
      <c r="DB88">
        <v>4</v>
      </c>
      <c r="DC88">
        <v>23</v>
      </c>
    </row>
    <row r="89" spans="1:107" x14ac:dyDescent="0.25">
      <c r="B89" t="s">
        <v>88</v>
      </c>
      <c r="C89" t="s">
        <v>89</v>
      </c>
      <c r="D89">
        <v>1</v>
      </c>
      <c r="E89">
        <v>13</v>
      </c>
      <c r="F89">
        <v>4</v>
      </c>
      <c r="G89">
        <v>14</v>
      </c>
      <c r="H89">
        <v>11</v>
      </c>
      <c r="I89">
        <v>33</v>
      </c>
      <c r="J89">
        <v>0</v>
      </c>
      <c r="K89">
        <v>1</v>
      </c>
      <c r="L89">
        <v>0</v>
      </c>
      <c r="M89">
        <v>1</v>
      </c>
      <c r="N89">
        <f>D89+F89+G89</f>
        <v>19</v>
      </c>
      <c r="O89">
        <f>E89+H89+I89</f>
        <v>57</v>
      </c>
      <c r="P89">
        <f>SUM(D89:I89)</f>
        <v>76</v>
      </c>
      <c r="Q89">
        <v>5</v>
      </c>
      <c r="R89">
        <v>9</v>
      </c>
      <c r="S89">
        <v>9</v>
      </c>
      <c r="T89">
        <v>18</v>
      </c>
      <c r="U89">
        <v>11</v>
      </c>
      <c r="V89">
        <v>33</v>
      </c>
      <c r="W89">
        <v>0</v>
      </c>
      <c r="X89">
        <v>7</v>
      </c>
      <c r="Y89">
        <v>0</v>
      </c>
      <c r="Z89">
        <v>2</v>
      </c>
      <c r="AA89">
        <f>Q89+S89+T89</f>
        <v>32</v>
      </c>
      <c r="AB89">
        <f>R89+U89+V89</f>
        <v>53</v>
      </c>
      <c r="AC89">
        <f>SUM(Q89:V89)</f>
        <v>85</v>
      </c>
      <c r="AD89">
        <v>9</v>
      </c>
      <c r="AE89">
        <v>12</v>
      </c>
      <c r="AF89">
        <v>7</v>
      </c>
      <c r="AG89">
        <v>23</v>
      </c>
      <c r="AH89">
        <v>7</v>
      </c>
      <c r="AI89">
        <v>46</v>
      </c>
      <c r="AJ89">
        <v>0</v>
      </c>
      <c r="AK89">
        <v>5</v>
      </c>
      <c r="AL89">
        <v>0</v>
      </c>
      <c r="AM89">
        <v>2</v>
      </c>
      <c r="AN89">
        <f>AD89+AF89+AG89</f>
        <v>39</v>
      </c>
      <c r="AO89">
        <f>AE89+AH89+AI89</f>
        <v>65</v>
      </c>
      <c r="AP89">
        <f>SUM(AD89:AI89)</f>
        <v>104</v>
      </c>
      <c r="AQ89">
        <v>12</v>
      </c>
      <c r="AR89">
        <v>14</v>
      </c>
      <c r="AS89">
        <v>5</v>
      </c>
      <c r="AT89">
        <v>26</v>
      </c>
      <c r="AU89">
        <v>3</v>
      </c>
      <c r="AV89">
        <v>42</v>
      </c>
      <c r="AW89">
        <v>0</v>
      </c>
      <c r="AX89">
        <v>7</v>
      </c>
      <c r="AY89">
        <v>0</v>
      </c>
      <c r="AZ89">
        <v>6</v>
      </c>
      <c r="BA89">
        <f>AQ89+AS89+AT89</f>
        <v>43</v>
      </c>
      <c r="BB89">
        <f>AR89+AU89+AV89</f>
        <v>59</v>
      </c>
      <c r="BC89">
        <f>SUM(AQ89:AV89)</f>
        <v>102</v>
      </c>
      <c r="BD89">
        <v>8</v>
      </c>
      <c r="BE89">
        <v>19</v>
      </c>
      <c r="BF89">
        <v>7</v>
      </c>
      <c r="BG89">
        <v>44</v>
      </c>
      <c r="BH89">
        <v>5</v>
      </c>
      <c r="BI89">
        <v>42</v>
      </c>
      <c r="BJ89">
        <v>0</v>
      </c>
      <c r="BK89">
        <v>3</v>
      </c>
      <c r="BL89">
        <v>0</v>
      </c>
      <c r="BM89">
        <v>6</v>
      </c>
      <c r="BN89">
        <f>BD89+BF89+BG89</f>
        <v>59</v>
      </c>
      <c r="BO89">
        <f>BE89+BH89+BI89</f>
        <v>66</v>
      </c>
      <c r="BP89">
        <f>SUM(BD89:BI89)</f>
        <v>125</v>
      </c>
      <c r="BQ89">
        <v>16</v>
      </c>
      <c r="BR89">
        <v>19</v>
      </c>
      <c r="BS89">
        <v>8</v>
      </c>
      <c r="BT89">
        <v>28</v>
      </c>
      <c r="BU89">
        <v>1</v>
      </c>
      <c r="BV89">
        <v>52</v>
      </c>
      <c r="BW89">
        <v>0</v>
      </c>
      <c r="BX89">
        <v>0</v>
      </c>
      <c r="BY89">
        <v>0</v>
      </c>
      <c r="BZ89">
        <v>7</v>
      </c>
      <c r="CA89">
        <v>52</v>
      </c>
      <c r="CB89">
        <v>79</v>
      </c>
      <c r="CC89">
        <v>131</v>
      </c>
      <c r="CD89">
        <v>6</v>
      </c>
      <c r="CE89">
        <v>17</v>
      </c>
      <c r="CF89">
        <v>4</v>
      </c>
      <c r="CG89">
        <v>23</v>
      </c>
      <c r="CH89">
        <v>5</v>
      </c>
      <c r="CI89">
        <v>30</v>
      </c>
      <c r="CJ89">
        <v>0</v>
      </c>
      <c r="CK89">
        <v>4</v>
      </c>
      <c r="CL89">
        <v>0</v>
      </c>
      <c r="CM89">
        <v>10</v>
      </c>
      <c r="CN89">
        <v>37</v>
      </c>
      <c r="CO89">
        <v>62</v>
      </c>
      <c r="CP89">
        <v>99</v>
      </c>
      <c r="CQ89">
        <v>10</v>
      </c>
      <c r="CR89">
        <v>16</v>
      </c>
      <c r="CS89">
        <v>5</v>
      </c>
      <c r="CT89">
        <v>25</v>
      </c>
      <c r="CU89">
        <v>2</v>
      </c>
      <c r="CV89">
        <v>42</v>
      </c>
      <c r="CX89">
        <v>4</v>
      </c>
      <c r="CZ89">
        <v>8</v>
      </c>
      <c r="DA89">
        <v>44</v>
      </c>
      <c r="DB89">
        <v>68</v>
      </c>
      <c r="DC89">
        <v>112</v>
      </c>
    </row>
    <row r="90" spans="1:107" x14ac:dyDescent="0.25">
      <c r="A90" t="s">
        <v>7</v>
      </c>
      <c r="B90" t="s">
        <v>8</v>
      </c>
      <c r="C90" t="s">
        <v>8</v>
      </c>
      <c r="D90">
        <v>0</v>
      </c>
      <c r="E90">
        <v>1</v>
      </c>
      <c r="F90">
        <v>0</v>
      </c>
      <c r="G90">
        <v>0</v>
      </c>
      <c r="H90">
        <v>1</v>
      </c>
      <c r="I90">
        <v>0</v>
      </c>
      <c r="J90">
        <v>0</v>
      </c>
      <c r="K90">
        <v>0</v>
      </c>
      <c r="L90">
        <v>0</v>
      </c>
      <c r="M90">
        <v>0</v>
      </c>
      <c r="N90">
        <f>D90+F90+G90</f>
        <v>0</v>
      </c>
      <c r="O90">
        <f>E90+H90+I90</f>
        <v>2</v>
      </c>
      <c r="P90">
        <f>SUM(D90:I90)</f>
        <v>2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f>Q90+S90+T90</f>
        <v>0</v>
      </c>
      <c r="AB90">
        <f>R90+U90+V90</f>
        <v>0</v>
      </c>
      <c r="AC90">
        <f>SUM(Q90:V90)</f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f>AD90+AF90+AG90</f>
        <v>0</v>
      </c>
      <c r="AO90">
        <f>AE90+AH90+AI90</f>
        <v>0</v>
      </c>
      <c r="AP90">
        <f>SUM(AD90:AI90)</f>
        <v>0</v>
      </c>
      <c r="AQ90">
        <v>0</v>
      </c>
      <c r="AR90">
        <v>1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f>AQ90+AS90+AT90</f>
        <v>0</v>
      </c>
      <c r="BB90">
        <f>AR90+AU90+AV90</f>
        <v>1</v>
      </c>
      <c r="BC90">
        <f>SUM(AQ90:AV90)</f>
        <v>1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f>BD90+BF90+BG90</f>
        <v>0</v>
      </c>
      <c r="BO90">
        <f>BE90+BH90+BI90</f>
        <v>0</v>
      </c>
      <c r="BP90">
        <f>SUM(BD90:BI90)</f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</row>
    <row r="92" spans="1:107" x14ac:dyDescent="0.25">
      <c r="A92" t="s">
        <v>112</v>
      </c>
      <c r="B92" t="s">
        <v>8</v>
      </c>
      <c r="C92" t="s">
        <v>128</v>
      </c>
      <c r="D92">
        <v>64</v>
      </c>
      <c r="E92">
        <v>54</v>
      </c>
      <c r="F92">
        <v>30</v>
      </c>
      <c r="G92">
        <v>105</v>
      </c>
      <c r="H92">
        <v>23</v>
      </c>
      <c r="I92">
        <v>81</v>
      </c>
      <c r="J92">
        <v>0</v>
      </c>
      <c r="K92">
        <v>0</v>
      </c>
      <c r="L92">
        <v>0</v>
      </c>
      <c r="M92">
        <v>0</v>
      </c>
      <c r="N92">
        <f>D92+F92+G92</f>
        <v>199</v>
      </c>
      <c r="O92">
        <f>E92+H92+I92</f>
        <v>158</v>
      </c>
      <c r="P92">
        <f>SUM(D92:I92)</f>
        <v>357</v>
      </c>
      <c r="Q92">
        <v>74</v>
      </c>
      <c r="R92">
        <v>54</v>
      </c>
      <c r="S92">
        <v>25</v>
      </c>
      <c r="T92">
        <v>94</v>
      </c>
      <c r="U92">
        <v>26</v>
      </c>
      <c r="V92">
        <v>67</v>
      </c>
      <c r="W92">
        <v>0</v>
      </c>
      <c r="X92">
        <v>0</v>
      </c>
      <c r="Y92">
        <v>0</v>
      </c>
      <c r="Z92">
        <v>0</v>
      </c>
      <c r="AA92">
        <f>Q92+S92+T92</f>
        <v>193</v>
      </c>
      <c r="AB92">
        <f>R92+U92+V92</f>
        <v>147</v>
      </c>
      <c r="AC92">
        <f>SUM(Q92:V92)</f>
        <v>340</v>
      </c>
      <c r="AD92">
        <v>53</v>
      </c>
      <c r="AE92">
        <v>41</v>
      </c>
      <c r="AF92">
        <v>29</v>
      </c>
      <c r="AG92">
        <v>90</v>
      </c>
      <c r="AH92">
        <v>20</v>
      </c>
      <c r="AI92">
        <v>59</v>
      </c>
      <c r="AJ92">
        <v>0</v>
      </c>
      <c r="AK92">
        <v>0</v>
      </c>
      <c r="AL92">
        <v>0</v>
      </c>
      <c r="AM92">
        <v>0</v>
      </c>
      <c r="AN92">
        <f>AD92+AF92+AG92</f>
        <v>172</v>
      </c>
      <c r="AO92">
        <f>AE92+AH92+AI92</f>
        <v>120</v>
      </c>
      <c r="AP92">
        <f>SUM(AD92:AI92)</f>
        <v>292</v>
      </c>
      <c r="AQ92">
        <v>57</v>
      </c>
      <c r="AR92">
        <v>35</v>
      </c>
      <c r="AS92">
        <v>34</v>
      </c>
      <c r="AT92">
        <v>84</v>
      </c>
      <c r="AU92">
        <v>21</v>
      </c>
      <c r="AV92">
        <v>70</v>
      </c>
      <c r="AW92">
        <v>0</v>
      </c>
      <c r="AX92">
        <v>0</v>
      </c>
      <c r="AY92">
        <v>0</v>
      </c>
      <c r="AZ92">
        <v>0</v>
      </c>
      <c r="BA92">
        <f>AQ92+AS92+AT92</f>
        <v>175</v>
      </c>
      <c r="BB92">
        <f>AR92+AU92+AV92</f>
        <v>126</v>
      </c>
      <c r="BC92">
        <f>SUM(AQ92:AV92)</f>
        <v>301</v>
      </c>
      <c r="BD92">
        <v>50</v>
      </c>
      <c r="BE92">
        <v>41</v>
      </c>
      <c r="BF92">
        <v>24</v>
      </c>
      <c r="BG92">
        <v>105</v>
      </c>
      <c r="BH92">
        <v>12</v>
      </c>
      <c r="BI92">
        <v>63</v>
      </c>
      <c r="BJ92">
        <v>0</v>
      </c>
      <c r="BK92">
        <v>0</v>
      </c>
      <c r="BL92">
        <v>0</v>
      </c>
      <c r="BM92">
        <v>0</v>
      </c>
      <c r="BN92">
        <f>BD92+BF92+BG92</f>
        <v>179</v>
      </c>
      <c r="BO92">
        <f>BE92+BH92+BI92</f>
        <v>116</v>
      </c>
      <c r="BP92">
        <f>SUM(BD92:BI92)</f>
        <v>295</v>
      </c>
      <c r="BQ92">
        <v>58</v>
      </c>
      <c r="BR92">
        <v>40</v>
      </c>
      <c r="BS92">
        <v>23</v>
      </c>
      <c r="BT92">
        <v>86</v>
      </c>
      <c r="BU92">
        <v>12</v>
      </c>
      <c r="BV92">
        <v>50</v>
      </c>
      <c r="BW92">
        <v>0</v>
      </c>
      <c r="BX92">
        <v>0</v>
      </c>
      <c r="BY92">
        <v>1</v>
      </c>
      <c r="BZ92">
        <v>0</v>
      </c>
      <c r="CA92">
        <v>167</v>
      </c>
      <c r="CB92">
        <v>103</v>
      </c>
      <c r="CC92">
        <v>270</v>
      </c>
      <c r="CD92">
        <v>56</v>
      </c>
      <c r="CE92">
        <v>35</v>
      </c>
      <c r="CF92">
        <v>21</v>
      </c>
      <c r="CG92">
        <v>68</v>
      </c>
      <c r="CH92">
        <v>19</v>
      </c>
      <c r="CI92">
        <v>30</v>
      </c>
      <c r="CJ92">
        <v>0</v>
      </c>
      <c r="CL92">
        <v>0</v>
      </c>
      <c r="CN92">
        <v>145</v>
      </c>
      <c r="CO92">
        <v>84</v>
      </c>
      <c r="CP92">
        <v>229</v>
      </c>
      <c r="CQ92">
        <v>60</v>
      </c>
      <c r="CR92">
        <v>21</v>
      </c>
      <c r="CS92">
        <v>15</v>
      </c>
      <c r="CT92">
        <v>89</v>
      </c>
      <c r="CU92">
        <v>8</v>
      </c>
      <c r="CV92">
        <v>46</v>
      </c>
      <c r="DA92">
        <v>164</v>
      </c>
      <c r="DB92">
        <v>75</v>
      </c>
      <c r="DC92">
        <v>239</v>
      </c>
    </row>
    <row r="93" spans="1:107" x14ac:dyDescent="0.25">
      <c r="C93" t="s">
        <v>129</v>
      </c>
      <c r="D93">
        <v>126</v>
      </c>
      <c r="E93">
        <v>100</v>
      </c>
      <c r="F93">
        <v>299</v>
      </c>
      <c r="G93">
        <v>408</v>
      </c>
      <c r="H93">
        <v>131</v>
      </c>
      <c r="I93">
        <v>197</v>
      </c>
      <c r="J93">
        <v>1</v>
      </c>
      <c r="K93">
        <v>0</v>
      </c>
      <c r="L93">
        <v>1</v>
      </c>
      <c r="M93">
        <v>0</v>
      </c>
      <c r="N93">
        <f>D93+F93+G93</f>
        <v>833</v>
      </c>
      <c r="O93">
        <f>E93+H93+I93</f>
        <v>428</v>
      </c>
      <c r="P93">
        <f>SUM(D93:I93)</f>
        <v>1261</v>
      </c>
      <c r="Q93">
        <v>145</v>
      </c>
      <c r="R93">
        <v>78</v>
      </c>
      <c r="S93">
        <v>268</v>
      </c>
      <c r="T93">
        <v>403</v>
      </c>
      <c r="U93">
        <v>129</v>
      </c>
      <c r="V93">
        <v>210</v>
      </c>
      <c r="W93">
        <v>2</v>
      </c>
      <c r="X93">
        <v>0</v>
      </c>
      <c r="Y93">
        <v>2</v>
      </c>
      <c r="Z93">
        <v>0</v>
      </c>
      <c r="AA93">
        <f>Q93+S93+T93</f>
        <v>816</v>
      </c>
      <c r="AB93">
        <f>R93+U93+V93</f>
        <v>417</v>
      </c>
      <c r="AC93">
        <f>SUM(Q93:V93)</f>
        <v>1233</v>
      </c>
      <c r="AD93">
        <v>141</v>
      </c>
      <c r="AE93">
        <v>70</v>
      </c>
      <c r="AF93">
        <v>258</v>
      </c>
      <c r="AG93">
        <v>410</v>
      </c>
      <c r="AH93">
        <v>121</v>
      </c>
      <c r="AI93">
        <v>230</v>
      </c>
      <c r="AJ93">
        <v>1</v>
      </c>
      <c r="AK93">
        <v>0</v>
      </c>
      <c r="AL93">
        <v>1</v>
      </c>
      <c r="AM93">
        <v>0</v>
      </c>
      <c r="AN93">
        <f>AD93+AF93+AG93</f>
        <v>809</v>
      </c>
      <c r="AO93">
        <f>AE93+AH93+AI93</f>
        <v>421</v>
      </c>
      <c r="AP93">
        <f>SUM(AD93:AI93)</f>
        <v>1230</v>
      </c>
      <c r="AQ93">
        <v>122</v>
      </c>
      <c r="AR93">
        <v>62</v>
      </c>
      <c r="AS93">
        <v>249</v>
      </c>
      <c r="AT93">
        <v>400</v>
      </c>
      <c r="AU93">
        <v>107</v>
      </c>
      <c r="AV93">
        <v>216</v>
      </c>
      <c r="AW93">
        <v>2</v>
      </c>
      <c r="AX93">
        <v>0</v>
      </c>
      <c r="AY93">
        <v>2</v>
      </c>
      <c r="AZ93">
        <v>0</v>
      </c>
      <c r="BA93">
        <f>AQ93+AS93+AT93</f>
        <v>771</v>
      </c>
      <c r="BB93">
        <f>AR93+AU93+AV93</f>
        <v>385</v>
      </c>
      <c r="BC93">
        <f>SUM(AQ93:AV93)</f>
        <v>1156</v>
      </c>
      <c r="BD93">
        <v>130</v>
      </c>
      <c r="BE93">
        <v>49</v>
      </c>
      <c r="BF93">
        <v>246</v>
      </c>
      <c r="BG93">
        <v>407</v>
      </c>
      <c r="BH93">
        <v>116</v>
      </c>
      <c r="BI93">
        <v>177</v>
      </c>
      <c r="BJ93">
        <v>4</v>
      </c>
      <c r="BK93">
        <v>0</v>
      </c>
      <c r="BL93">
        <v>5</v>
      </c>
      <c r="BM93">
        <v>0</v>
      </c>
      <c r="BN93">
        <f>BD93+BF93+BG93</f>
        <v>783</v>
      </c>
      <c r="BO93">
        <f>BE93+BH93+BI93</f>
        <v>342</v>
      </c>
      <c r="BP93">
        <f>SUM(BD93:BI93)</f>
        <v>1125</v>
      </c>
      <c r="BQ93">
        <v>138</v>
      </c>
      <c r="BR93">
        <v>64</v>
      </c>
      <c r="BS93">
        <v>234</v>
      </c>
      <c r="BT93">
        <v>383</v>
      </c>
      <c r="BU93">
        <v>112</v>
      </c>
      <c r="BV93">
        <v>129</v>
      </c>
      <c r="BW93">
        <v>4</v>
      </c>
      <c r="BX93">
        <v>0</v>
      </c>
      <c r="BY93">
        <v>10</v>
      </c>
      <c r="BZ93">
        <v>0</v>
      </c>
      <c r="CA93">
        <v>759</v>
      </c>
      <c r="CB93">
        <v>315</v>
      </c>
      <c r="CC93">
        <v>1074</v>
      </c>
      <c r="CD93">
        <v>135</v>
      </c>
      <c r="CE93">
        <v>48</v>
      </c>
      <c r="CF93">
        <v>232</v>
      </c>
      <c r="CG93">
        <v>361</v>
      </c>
      <c r="CH93">
        <v>107</v>
      </c>
      <c r="CI93">
        <v>121</v>
      </c>
      <c r="CJ93">
        <v>1</v>
      </c>
      <c r="CL93">
        <v>2</v>
      </c>
      <c r="CN93">
        <v>729</v>
      </c>
      <c r="CO93">
        <v>278</v>
      </c>
      <c r="CP93">
        <v>1007</v>
      </c>
      <c r="CQ93">
        <v>115</v>
      </c>
      <c r="CR93">
        <v>22</v>
      </c>
      <c r="CS93">
        <v>184</v>
      </c>
      <c r="CT93">
        <v>346</v>
      </c>
      <c r="CU93">
        <v>81</v>
      </c>
      <c r="CV93">
        <v>106</v>
      </c>
      <c r="DA93">
        <v>645</v>
      </c>
      <c r="DB93">
        <v>209</v>
      </c>
      <c r="DC93">
        <v>854</v>
      </c>
    </row>
    <row r="94" spans="1:107" x14ac:dyDescent="0.25">
      <c r="C94" t="s">
        <v>130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f>D94+F94+G94</f>
        <v>0</v>
      </c>
      <c r="O94">
        <f>E94+H94+I94</f>
        <v>0</v>
      </c>
      <c r="P94">
        <f>SUM(D94:I94)</f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f>Q94+S94+T94</f>
        <v>0</v>
      </c>
      <c r="AB94">
        <f>R94+U94+V94</f>
        <v>0</v>
      </c>
      <c r="AC94">
        <f>SUM(Q94:V94)</f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f>AD94+AF94+AG94</f>
        <v>0</v>
      </c>
      <c r="AO94">
        <f>AE94+AH94+AI94</f>
        <v>0</v>
      </c>
      <c r="AP94">
        <f>SUM(AD94:AI94)</f>
        <v>0</v>
      </c>
      <c r="AQ94">
        <v>0</v>
      </c>
      <c r="AR94">
        <v>0</v>
      </c>
      <c r="AS94">
        <v>13</v>
      </c>
      <c r="AT94">
        <v>11</v>
      </c>
      <c r="AU94">
        <v>1</v>
      </c>
      <c r="AV94">
        <v>0</v>
      </c>
      <c r="AW94">
        <v>0</v>
      </c>
      <c r="AX94">
        <v>0</v>
      </c>
      <c r="AY94">
        <v>0</v>
      </c>
      <c r="AZ94">
        <v>0</v>
      </c>
      <c r="BA94">
        <f>AQ94+AS94+AT94</f>
        <v>24</v>
      </c>
      <c r="BB94">
        <f>AR94+AU94+AV94</f>
        <v>1</v>
      </c>
      <c r="BC94">
        <f>SUM(AQ94:AV94)</f>
        <v>25</v>
      </c>
      <c r="BD94">
        <v>3</v>
      </c>
      <c r="BE94">
        <v>0</v>
      </c>
      <c r="BF94">
        <v>13</v>
      </c>
      <c r="BG94">
        <v>13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f>BD94+BF94+BG94</f>
        <v>29</v>
      </c>
      <c r="BO94">
        <f>BE94+BH94+BI94</f>
        <v>0</v>
      </c>
      <c r="BP94">
        <f>SUM(BD94:BI94)</f>
        <v>29</v>
      </c>
      <c r="BQ94">
        <v>1</v>
      </c>
      <c r="BR94">
        <v>0</v>
      </c>
      <c r="BS94">
        <v>19</v>
      </c>
      <c r="BT94">
        <v>10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30</v>
      </c>
      <c r="CB94">
        <v>0</v>
      </c>
      <c r="CC94">
        <v>30</v>
      </c>
      <c r="CD94">
        <v>4</v>
      </c>
      <c r="CE94">
        <v>0</v>
      </c>
      <c r="CF94">
        <v>13</v>
      </c>
      <c r="CG94">
        <v>6</v>
      </c>
      <c r="CH94">
        <v>0</v>
      </c>
      <c r="CI94">
        <v>0</v>
      </c>
      <c r="CJ94">
        <v>0</v>
      </c>
      <c r="CL94">
        <v>0</v>
      </c>
      <c r="CN94">
        <v>23</v>
      </c>
      <c r="CO94">
        <v>0</v>
      </c>
      <c r="CP94">
        <v>23</v>
      </c>
      <c r="CQ94">
        <v>1</v>
      </c>
      <c r="CR94">
        <v>0</v>
      </c>
      <c r="CS94">
        <v>16</v>
      </c>
      <c r="CT94">
        <v>4</v>
      </c>
      <c r="CU94">
        <v>1</v>
      </c>
      <c r="CV94">
        <v>0</v>
      </c>
      <c r="DA94">
        <v>21</v>
      </c>
      <c r="DB94">
        <v>1</v>
      </c>
      <c r="DC94">
        <v>22</v>
      </c>
    </row>
    <row r="95" spans="1:107" x14ac:dyDescent="0.25">
      <c r="BX95">
        <v>0</v>
      </c>
      <c r="BZ95">
        <v>0</v>
      </c>
    </row>
    <row r="96" spans="1:107" x14ac:dyDescent="0.25">
      <c r="A96" t="s">
        <v>118</v>
      </c>
      <c r="B96" t="s">
        <v>8</v>
      </c>
      <c r="C96" t="s">
        <v>131</v>
      </c>
      <c r="D96">
        <v>53</v>
      </c>
      <c r="E96">
        <v>16</v>
      </c>
      <c r="F96">
        <v>18</v>
      </c>
      <c r="G96">
        <v>110</v>
      </c>
      <c r="H96">
        <v>24</v>
      </c>
      <c r="I96">
        <v>50</v>
      </c>
      <c r="J96">
        <v>0</v>
      </c>
      <c r="K96">
        <v>0</v>
      </c>
      <c r="L96">
        <v>0</v>
      </c>
      <c r="M96">
        <v>0</v>
      </c>
      <c r="N96">
        <f>D96+F96+G96</f>
        <v>181</v>
      </c>
      <c r="O96">
        <f>E96+H96+I96</f>
        <v>90</v>
      </c>
      <c r="P96">
        <f>SUM(D96:I96)</f>
        <v>271</v>
      </c>
      <c r="Q96">
        <v>52</v>
      </c>
      <c r="R96">
        <v>39</v>
      </c>
      <c r="S96">
        <v>55</v>
      </c>
      <c r="T96">
        <v>132</v>
      </c>
      <c r="U96">
        <v>37</v>
      </c>
      <c r="V96">
        <v>47</v>
      </c>
      <c r="W96">
        <v>0</v>
      </c>
      <c r="X96">
        <v>0</v>
      </c>
      <c r="Y96">
        <v>0</v>
      </c>
      <c r="Z96">
        <v>0</v>
      </c>
      <c r="AA96">
        <f>Q96+S96+T96</f>
        <v>239</v>
      </c>
      <c r="AB96">
        <f>R96+U96+V96</f>
        <v>123</v>
      </c>
      <c r="AC96">
        <f>SUM(Q96:V96)</f>
        <v>362</v>
      </c>
      <c r="AD96">
        <v>68</v>
      </c>
      <c r="AE96">
        <v>33</v>
      </c>
      <c r="AF96">
        <v>53</v>
      </c>
      <c r="AG96">
        <v>153</v>
      </c>
      <c r="AH96">
        <v>25</v>
      </c>
      <c r="AI96">
        <v>57</v>
      </c>
      <c r="AJ96">
        <v>0</v>
      </c>
      <c r="AK96">
        <v>0</v>
      </c>
      <c r="AL96">
        <v>0</v>
      </c>
      <c r="AM96">
        <v>0</v>
      </c>
      <c r="AN96">
        <f>AD96+AF96+AG96</f>
        <v>274</v>
      </c>
      <c r="AO96">
        <f>AE96+AH96+AI96</f>
        <v>115</v>
      </c>
      <c r="AP96">
        <f>SUM(AD96:AI96)</f>
        <v>389</v>
      </c>
      <c r="AQ96">
        <v>69</v>
      </c>
      <c r="AR96">
        <v>30</v>
      </c>
      <c r="AS96">
        <v>76</v>
      </c>
      <c r="AT96">
        <v>138</v>
      </c>
      <c r="AU96">
        <v>42</v>
      </c>
      <c r="AV96">
        <v>58</v>
      </c>
      <c r="AW96">
        <v>0</v>
      </c>
      <c r="AX96">
        <v>0</v>
      </c>
      <c r="AY96">
        <v>0</v>
      </c>
      <c r="AZ96">
        <v>0</v>
      </c>
      <c r="BA96">
        <f>AQ96+AS96+AT96</f>
        <v>283</v>
      </c>
      <c r="BB96">
        <f>AR96+AU96+AV96</f>
        <v>130</v>
      </c>
      <c r="BC96">
        <f>SUM(AQ96:AV96)</f>
        <v>413</v>
      </c>
      <c r="BD96">
        <v>57</v>
      </c>
      <c r="BE96">
        <v>24</v>
      </c>
      <c r="BF96">
        <v>31</v>
      </c>
      <c r="BG96">
        <v>128</v>
      </c>
      <c r="BH96">
        <v>31</v>
      </c>
      <c r="BI96">
        <v>63</v>
      </c>
      <c r="BJ96">
        <v>1</v>
      </c>
      <c r="BK96">
        <v>0</v>
      </c>
      <c r="BL96">
        <v>0</v>
      </c>
      <c r="BM96">
        <v>0</v>
      </c>
      <c r="BN96">
        <f>BD96+BF96+BG96</f>
        <v>216</v>
      </c>
      <c r="BO96">
        <f>BE96+BH96+BI96</f>
        <v>118</v>
      </c>
      <c r="BP96">
        <f>SUM(BD96:BI96)</f>
        <v>334</v>
      </c>
      <c r="BQ96">
        <v>60</v>
      </c>
      <c r="BR96">
        <v>34</v>
      </c>
      <c r="BS96">
        <v>50</v>
      </c>
      <c r="BT96">
        <v>94</v>
      </c>
      <c r="BU96">
        <v>23</v>
      </c>
      <c r="BV96">
        <v>60</v>
      </c>
      <c r="BW96">
        <v>0</v>
      </c>
      <c r="BX96">
        <v>0</v>
      </c>
      <c r="BY96">
        <v>0</v>
      </c>
      <c r="BZ96">
        <v>0</v>
      </c>
      <c r="CA96">
        <v>204</v>
      </c>
      <c r="CB96">
        <v>117</v>
      </c>
      <c r="CC96">
        <v>321</v>
      </c>
      <c r="CD96">
        <v>58</v>
      </c>
      <c r="CE96">
        <v>30</v>
      </c>
      <c r="CF96">
        <v>35</v>
      </c>
      <c r="CG96">
        <v>98</v>
      </c>
      <c r="CH96">
        <v>20</v>
      </c>
      <c r="CI96">
        <v>48</v>
      </c>
      <c r="CJ96">
        <v>0</v>
      </c>
      <c r="CL96">
        <v>0</v>
      </c>
      <c r="CN96">
        <v>191</v>
      </c>
      <c r="CO96">
        <v>98</v>
      </c>
      <c r="CP96">
        <v>289</v>
      </c>
      <c r="CQ96">
        <v>57</v>
      </c>
      <c r="CR96">
        <v>29</v>
      </c>
      <c r="CS96">
        <v>73</v>
      </c>
      <c r="CT96">
        <v>90</v>
      </c>
      <c r="CU96">
        <v>41</v>
      </c>
      <c r="CV96">
        <v>36</v>
      </c>
      <c r="DA96">
        <v>220</v>
      </c>
      <c r="DB96">
        <v>106</v>
      </c>
      <c r="DC96">
        <v>326</v>
      </c>
    </row>
    <row r="97" spans="3:107" x14ac:dyDescent="0.25">
      <c r="C97" t="s">
        <v>132</v>
      </c>
      <c r="D97">
        <v>11</v>
      </c>
      <c r="E97">
        <v>8</v>
      </c>
      <c r="F97">
        <v>18</v>
      </c>
      <c r="G97">
        <v>21</v>
      </c>
      <c r="H97">
        <v>0</v>
      </c>
      <c r="I97">
        <v>6</v>
      </c>
      <c r="J97">
        <v>0</v>
      </c>
      <c r="K97">
        <v>0</v>
      </c>
      <c r="L97">
        <v>0</v>
      </c>
      <c r="M97">
        <v>0</v>
      </c>
      <c r="N97">
        <f>D97+F97+G97</f>
        <v>50</v>
      </c>
      <c r="O97">
        <f>E97+H97+I97</f>
        <v>14</v>
      </c>
      <c r="P97">
        <f>SUM(D97:I97)</f>
        <v>64</v>
      </c>
      <c r="Q97">
        <v>6</v>
      </c>
      <c r="R97">
        <v>3</v>
      </c>
      <c r="S97">
        <v>21</v>
      </c>
      <c r="T97">
        <v>31</v>
      </c>
      <c r="U97">
        <v>4</v>
      </c>
      <c r="V97">
        <v>3</v>
      </c>
      <c r="W97">
        <v>0</v>
      </c>
      <c r="X97">
        <v>0</v>
      </c>
      <c r="Y97">
        <v>0</v>
      </c>
      <c r="Z97">
        <v>0</v>
      </c>
      <c r="AA97">
        <f>Q97+S97+T97</f>
        <v>58</v>
      </c>
      <c r="AB97">
        <f>R97+U97+V97</f>
        <v>10</v>
      </c>
      <c r="AC97">
        <f>SUM(Q97:V97)</f>
        <v>68</v>
      </c>
      <c r="AD97">
        <v>10</v>
      </c>
      <c r="AE97">
        <v>1</v>
      </c>
      <c r="AF97">
        <v>23</v>
      </c>
      <c r="AG97">
        <v>33</v>
      </c>
      <c r="AH97">
        <v>3</v>
      </c>
      <c r="AI97">
        <v>4</v>
      </c>
      <c r="AJ97">
        <v>0</v>
      </c>
      <c r="AK97">
        <v>0</v>
      </c>
      <c r="AL97">
        <v>0</v>
      </c>
      <c r="AM97">
        <v>0</v>
      </c>
      <c r="AN97">
        <f>AD97+AF97+AG97</f>
        <v>66</v>
      </c>
      <c r="AO97">
        <f>AE97+AH97+AI97</f>
        <v>8</v>
      </c>
      <c r="AP97">
        <f>SUM(AD97:AI97)</f>
        <v>74</v>
      </c>
      <c r="AQ97">
        <v>11</v>
      </c>
      <c r="AR97">
        <v>2</v>
      </c>
      <c r="AS97">
        <v>30</v>
      </c>
      <c r="AT97">
        <v>28</v>
      </c>
      <c r="AU97">
        <v>2</v>
      </c>
      <c r="AV97">
        <v>1</v>
      </c>
      <c r="AW97">
        <v>0</v>
      </c>
      <c r="AX97">
        <v>0</v>
      </c>
      <c r="AY97">
        <v>0</v>
      </c>
      <c r="AZ97">
        <v>0</v>
      </c>
      <c r="BA97">
        <f>AQ97+AS97+AT97</f>
        <v>69</v>
      </c>
      <c r="BB97">
        <f>AR97+AU97+AV97</f>
        <v>5</v>
      </c>
      <c r="BC97">
        <f>SUM(AQ97:AV97)</f>
        <v>74</v>
      </c>
      <c r="BD97">
        <v>12</v>
      </c>
      <c r="BE97">
        <v>0</v>
      </c>
      <c r="BF97">
        <v>20</v>
      </c>
      <c r="BG97">
        <v>18</v>
      </c>
      <c r="BH97">
        <v>1</v>
      </c>
      <c r="BI97">
        <v>0</v>
      </c>
      <c r="BJ97">
        <v>0</v>
      </c>
      <c r="BK97">
        <v>0</v>
      </c>
      <c r="BL97">
        <v>0</v>
      </c>
      <c r="BM97">
        <v>0</v>
      </c>
      <c r="BN97">
        <f>BD97+BF97+BG97</f>
        <v>50</v>
      </c>
      <c r="BO97">
        <f>BE97+BH97+BI97</f>
        <v>1</v>
      </c>
      <c r="BP97">
        <f>SUM(BD97:BI97)</f>
        <v>51</v>
      </c>
      <c r="BQ97">
        <v>12</v>
      </c>
      <c r="BR97">
        <v>1</v>
      </c>
      <c r="BS97">
        <v>17</v>
      </c>
      <c r="BT97">
        <v>26</v>
      </c>
      <c r="BU97">
        <v>2</v>
      </c>
      <c r="BV97">
        <v>1</v>
      </c>
      <c r="BW97">
        <v>0</v>
      </c>
      <c r="BX97">
        <v>0</v>
      </c>
      <c r="BY97">
        <v>0</v>
      </c>
      <c r="BZ97">
        <v>0</v>
      </c>
      <c r="CA97">
        <v>55</v>
      </c>
      <c r="CB97">
        <v>4</v>
      </c>
      <c r="CC97">
        <v>59</v>
      </c>
      <c r="CD97">
        <v>9</v>
      </c>
      <c r="CE97">
        <v>1</v>
      </c>
      <c r="CF97">
        <v>32</v>
      </c>
      <c r="CG97">
        <v>26</v>
      </c>
      <c r="CH97">
        <v>2</v>
      </c>
      <c r="CI97">
        <v>0</v>
      </c>
      <c r="CJ97">
        <v>0</v>
      </c>
      <c r="CL97">
        <v>0</v>
      </c>
      <c r="CN97">
        <v>67</v>
      </c>
      <c r="CO97">
        <v>3</v>
      </c>
      <c r="CP97">
        <v>70</v>
      </c>
      <c r="CQ97">
        <v>6</v>
      </c>
      <c r="CR97">
        <v>0</v>
      </c>
      <c r="CS97">
        <v>24</v>
      </c>
      <c r="CT97">
        <v>16</v>
      </c>
      <c r="CU97">
        <v>1</v>
      </c>
      <c r="CV97">
        <v>0</v>
      </c>
      <c r="DA97">
        <v>46</v>
      </c>
      <c r="DB97">
        <v>1</v>
      </c>
      <c r="DC97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AS</vt:lpstr>
      <vt:lpstr>BA</vt:lpstr>
      <vt:lpstr>ED</vt:lpstr>
      <vt:lpstr>EG</vt:lpstr>
      <vt:lpstr>HS</vt:lpstr>
      <vt:lpstr>NR</vt:lpstr>
      <vt:lpstr>UP</vt:lpstr>
      <vt:lpstr>data</vt:lpstr>
      <vt:lpstr>AS!Print_Titles</vt:lpstr>
      <vt:lpstr>BA!Print_Titles</vt:lpstr>
      <vt:lpstr>ED!Print_Titles</vt:lpstr>
      <vt:lpstr>EG!Print_Titles</vt:lpstr>
      <vt:lpstr>HS!Print_Titles</vt:lpstr>
      <vt:lpstr>NR!Print_Titles</vt:lpstr>
      <vt:lpstr>UP!Print_Titles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Taeko Yokoyama</dc:creator>
  <cp:lastModifiedBy>Susanne Condron</cp:lastModifiedBy>
  <cp:lastPrinted>2020-10-14T13:29:43Z</cp:lastPrinted>
  <dcterms:created xsi:type="dcterms:W3CDTF">2020-10-13T13:52:54Z</dcterms:created>
  <dcterms:modified xsi:type="dcterms:W3CDTF">2023-10-09T16:48:18Z</dcterms:modified>
</cp:coreProperties>
</file>