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23"/>
  <workbookPr autoCompressPictures="0"/>
  <bookViews>
    <workbookView xWindow="120" yWindow="100" windowWidth="17120" windowHeight="9460"/>
  </bookViews>
  <sheets>
    <sheet name="Summary" sheetId="1" r:id="rId1"/>
  </sheets>
  <definedNames>
    <definedName name="_xlnm.Print_Area" localSheetId="0">Summary!$A$1:$E$50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8" i="1" l="1"/>
  <c r="E34" i="1"/>
  <c r="E21" i="1"/>
  <c r="E18" i="1"/>
  <c r="E40" i="1"/>
  <c r="E26" i="1"/>
  <c r="E44" i="1"/>
</calcChain>
</file>

<file path=xl/sharedStrings.xml><?xml version="1.0" encoding="utf-8"?>
<sst xmlns="http://schemas.openxmlformats.org/spreadsheetml/2006/main" count="30" uniqueCount="25">
  <si>
    <t>Rate</t>
  </si>
  <si>
    <t>Days</t>
  </si>
  <si>
    <t>Parking at the hotel</t>
  </si>
  <si>
    <t>Actual 
Mileage</t>
  </si>
  <si>
    <t>Tolls</t>
  </si>
  <si>
    <t>Daily 
Rate</t>
  </si>
  <si>
    <t>Drive/Fly Comparison Worksheet</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</si>
  <si>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</si>
  <si>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</si>
  <si>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</si>
  <si>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</si>
  <si>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 xml:space="preserve">Checked baggage fees - </t>
    </r>
    <r>
      <rPr>
        <i/>
        <sz val="10"/>
        <color theme="1"/>
        <rFont val="Calibri"/>
        <family val="2"/>
        <scheme val="minor"/>
      </rPr>
      <t xml:space="preserve">Standard OU allowance is 1 bag @ $25/each roundtrip </t>
    </r>
  </si>
  <si>
    <r>
      <t>Round trip to Detroit Metro Airport from your home less your normal commute</t>
    </r>
    <r>
      <rPr>
        <i/>
        <sz val="10"/>
        <color theme="1"/>
        <rFont val="Calibri"/>
        <family val="2"/>
        <scheme val="minor"/>
      </rPr>
      <t>; Rate must be obtained per policy via irs.gov</t>
    </r>
  </si>
  <si>
    <r>
      <t>Round trip mileage to conference - C</t>
    </r>
    <r>
      <rPr>
        <i/>
        <sz val="10"/>
        <color theme="1"/>
        <rFont val="Calibri"/>
        <family val="2"/>
        <scheme val="minor"/>
      </rPr>
      <t>alculate mileage roundtrip from home and deduct normal commute</t>
    </r>
  </si>
  <si>
    <t>Mileage</t>
  </si>
  <si>
    <r>
      <t>Home airport parking - S</t>
    </r>
    <r>
      <rPr>
        <i/>
        <sz val="10"/>
        <color theme="1"/>
        <rFont val="Calibri"/>
        <family val="2"/>
        <scheme val="minor"/>
      </rPr>
      <t>tandard OU allowance is $11/day</t>
    </r>
  </si>
  <si>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</si>
  <si>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</si>
  <si>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</si>
  <si>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</si>
  <si>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Maximum amount to be reimbursed: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</si>
  <si>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Reimbursement for the use of a personal vehicle in lieu of air carrier is limited to the cost of coach airfare plus related expenses as determined by the Drive/Fly Comparison Worksheet found on the Accounts Payable website.  If employees are approved to use their personal vehicles for travel, rather than via air carrier, a reasonable airfare cost comparison must be documented by the traveler at the time the travel is planned.  If this is not done in advance of the travel, Accounts Payable will determine reasonable airfare cost and may reduce the mileage reimbursement accordingly.*</t>
    </r>
  </si>
  <si>
    <t xml:space="preserve">*In the event that a unique cost needs to be considered in this comparison, please contact the </t>
  </si>
  <si>
    <t>Accounts Payable Manager at x4395</t>
  </si>
  <si>
    <t>*NOT required when 2 or more employees/students are driving together roundtrip 1,500 miles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</si>
</sst>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 #,##0_);_(* \(#,##0\);_(* &quot;-&quot;??_);_(@_)"/>
    <numFmt numFmtId="167" formatCode="_(&quot;$&quot;* #,##0.000_);_(&quot;$&quot;* \(#,##0.000\);_(&quot;$&quot;* &quot;-&quot;??_);_(@_)"/>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b/>
      <i/>
      <sz val="10"/>
      <color theme="2" tint="-0.499984740745262"/>
      <name val="Calibri"/>
      <family val="2"/>
      <scheme val="minor"/>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46">
    <xf numFmtId="0" fontId="0" fillId="0" borderId="0" xfId="0"/>
    <xf numFmtId="165" fontId="2" fillId="0" borderId="0" xfId="1" applyFont="1"/>
    <xf numFmtId="0" fontId="2" fillId="0" borderId="0" xfId="0" applyFont="1"/>
    <xf numFmtId="0" fontId="0" fillId="0" borderId="0" xfId="0" applyFont="1" applyAlignment="1">
      <alignment horizontal="center" vertical="center" wrapText="1"/>
    </xf>
    <xf numFmtId="0" fontId="2" fillId="0" borderId="0" xfId="0" applyFont="1" applyAlignment="1">
      <alignment horizontal="center"/>
    </xf>
    <xf numFmtId="16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165"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167" fontId="7" fillId="0" borderId="0" xfId="2" applyNumberFormat="1" applyFont="1" applyProtection="1">
      <protection locked="0"/>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0" xfId="2" applyFont="1"/>
    <xf numFmtId="166" fontId="7" fillId="0" borderId="0" xfId="1" applyNumberFormat="1" applyFont="1" applyFill="1" applyProtection="1">
      <protection locked="0"/>
    </xf>
    <xf numFmtId="0" fontId="6" fillId="0" borderId="0" xfId="0" applyFont="1" applyBorder="1"/>
    <xf numFmtId="0" fontId="8" fillId="0" borderId="0" xfId="0" applyFont="1"/>
    <xf numFmtId="165" fontId="8" fillId="0" borderId="0" xfId="1" applyFont="1"/>
    <xf numFmtId="164" fontId="2" fillId="0" borderId="2" xfId="1" applyNumberFormat="1" applyFont="1" applyBorder="1"/>
    <xf numFmtId="0" fontId="2" fillId="0" borderId="0" xfId="0" applyFont="1" applyAlignment="1">
      <alignment horizontal="center" wrapText="1"/>
    </xf>
    <xf numFmtId="165"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164" fontId="2" fillId="0" borderId="0" xfId="1" applyNumberFormat="1" applyFont="1"/>
    <xf numFmtId="0" fontId="9" fillId="0" borderId="0" xfId="0" applyFont="1" applyFill="1" applyAlignment="1">
      <alignment horizontal="center"/>
    </xf>
    <xf numFmtId="164" fontId="10" fillId="0" borderId="0" xfId="2" applyFont="1" applyFill="1"/>
    <xf numFmtId="0" fontId="2" fillId="0" borderId="0" xfId="0" applyFont="1" applyFill="1"/>
    <xf numFmtId="165" fontId="2" fillId="0" borderId="0" xfId="1" applyFont="1" applyFill="1"/>
    <xf numFmtId="165" fontId="7" fillId="0" borderId="0" xfId="1" applyFont="1" applyProtection="1">
      <protection locked="0"/>
    </xf>
    <xf numFmtId="0" fontId="2" fillId="0" borderId="0" xfId="0" applyFont="1" applyAlignment="1">
      <alignment horizontal="center" vertical="center" wrapText="1"/>
    </xf>
    <xf numFmtId="165" fontId="2" fillId="0" borderId="3" xfId="1" applyFont="1" applyFill="1" applyBorder="1" applyAlignment="1">
      <alignment horizontal="center"/>
    </xf>
    <xf numFmtId="164" fontId="7" fillId="0" borderId="0" xfId="2" applyFont="1" applyFill="1" applyProtection="1">
      <protection locked="0"/>
    </xf>
    <xf numFmtId="164" fontId="2" fillId="0" borderId="0" xfId="2" applyFont="1" applyFill="1"/>
    <xf numFmtId="164" fontId="2" fillId="0" borderId="0" xfId="1" applyNumberFormat="1" applyFont="1" applyBorder="1"/>
    <xf numFmtId="164" fontId="14" fillId="0" borderId="1" xfId="1" applyNumberFormat="1" applyFont="1" applyBorder="1"/>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center" vertical="center" wrapText="1"/>
    </xf>
    <xf numFmtId="0" fontId="11" fillId="2" borderId="0" xfId="0" applyFont="1" applyFill="1" applyAlignment="1">
      <alignment horizontal="center"/>
    </xf>
    <xf numFmtId="0" fontId="14"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3314700</xdr:colOff>
      <xdr:row>25</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tabSelected="1" topLeftCell="A8" zoomScale="110" zoomScaleNormal="110" zoomScaleSheetLayoutView="100" zoomScalePageLayoutView="110" workbookViewId="0">
      <selection activeCell="B22" sqref="B22"/>
    </sheetView>
  </sheetViews>
  <sheetFormatPr baseColWidth="10" defaultColWidth="8.83203125" defaultRowHeight="14" x14ac:dyDescent="0"/>
  <cols>
    <col min="1" max="1" width="67.5" style="2" bestFit="1" customWidth="1"/>
    <col min="2" max="2" width="8.83203125" style="2" customWidth="1"/>
    <col min="3" max="3" width="0.5" style="2" customWidth="1"/>
    <col min="4" max="4" width="8.83203125" style="1" customWidth="1"/>
    <col min="5" max="5" width="9.5" style="1" customWidth="1"/>
    <col min="6" max="6" width="0.5" style="1" customWidth="1"/>
    <col min="7" max="7" width="8.83203125" style="1"/>
    <col min="8" max="16384" width="8.83203125" style="2"/>
  </cols>
  <sheetData>
    <row r="1" spans="1:5" ht="24.75" customHeight="1">
      <c r="A1" s="40" t="s">
        <v>6</v>
      </c>
      <c r="B1" s="40"/>
      <c r="C1" s="40"/>
      <c r="D1" s="40"/>
      <c r="E1" s="40"/>
    </row>
    <row r="2" spans="1:5" ht="3" customHeight="1"/>
    <row r="3" spans="1:5" ht="99" customHeight="1">
      <c r="A3" s="41" t="s">
        <v>21</v>
      </c>
      <c r="B3" s="41"/>
      <c r="C3" s="41"/>
      <c r="D3" s="41"/>
      <c r="E3" s="41"/>
    </row>
    <row r="4" spans="1:5" ht="9" hidden="1" customHeight="1">
      <c r="A4" s="41"/>
      <c r="B4" s="41"/>
      <c r="C4" s="41"/>
      <c r="D4" s="41"/>
      <c r="E4" s="41"/>
    </row>
    <row r="5" spans="1:5" ht="4.5" hidden="1" customHeight="1">
      <c r="A5" s="41"/>
      <c r="B5" s="41"/>
      <c r="C5" s="41"/>
      <c r="D5" s="41"/>
      <c r="E5" s="41"/>
    </row>
    <row r="6" spans="1:5" hidden="1">
      <c r="A6" s="41"/>
      <c r="B6" s="41"/>
      <c r="C6" s="41"/>
      <c r="D6" s="41"/>
      <c r="E6" s="41"/>
    </row>
    <row r="7" spans="1:5">
      <c r="A7" s="45" t="s">
        <v>24</v>
      </c>
      <c r="B7" s="45"/>
      <c r="C7" s="45"/>
      <c r="D7" s="45"/>
      <c r="E7" s="45"/>
    </row>
    <row r="8" spans="1:5" ht="35.25" customHeight="1">
      <c r="A8" s="44" t="s">
        <v>9</v>
      </c>
      <c r="B8" s="44"/>
      <c r="C8" s="44"/>
      <c r="D8" s="44"/>
      <c r="E8" s="44"/>
    </row>
    <row r="9" spans="1:5">
      <c r="A9" s="3"/>
      <c r="B9" s="3"/>
      <c r="C9" s="3"/>
      <c r="D9" s="3"/>
      <c r="E9" s="3"/>
    </row>
    <row r="10" spans="1:5" ht="3" customHeight="1"/>
    <row r="11" spans="1:5">
      <c r="A11" s="42" t="s">
        <v>17</v>
      </c>
      <c r="B11" s="42"/>
      <c r="C11" s="42"/>
      <c r="D11" s="42"/>
      <c r="E11" s="42"/>
    </row>
    <row r="12" spans="1:5" ht="3" customHeight="1">
      <c r="A12" s="4"/>
      <c r="B12" s="4"/>
      <c r="C12" s="4"/>
      <c r="D12" s="4"/>
      <c r="E12" s="4"/>
    </row>
    <row r="13" spans="1:5">
      <c r="A13" s="2" t="s">
        <v>10</v>
      </c>
      <c r="E13" s="5">
        <v>600</v>
      </c>
    </row>
    <row r="14" spans="1:5" ht="12.75" customHeight="1">
      <c r="A14" s="6" t="s">
        <v>8</v>
      </c>
    </row>
    <row r="15" spans="1:5">
      <c r="A15" s="2" t="s">
        <v>11</v>
      </c>
      <c r="E15" s="1">
        <v>50</v>
      </c>
    </row>
    <row r="17" spans="1:5">
      <c r="B17" s="7" t="s">
        <v>14</v>
      </c>
      <c r="C17" s="8"/>
      <c r="D17" s="9" t="s">
        <v>0</v>
      </c>
    </row>
    <row r="18" spans="1:5" ht="24.75" customHeight="1">
      <c r="A18" s="10" t="s">
        <v>12</v>
      </c>
      <c r="B18" s="11">
        <v>50</v>
      </c>
      <c r="C18" s="12"/>
      <c r="D18" s="13">
        <v>0.56000000000000005</v>
      </c>
      <c r="E18" s="1">
        <f>+B18*D18</f>
        <v>28.000000000000004</v>
      </c>
    </row>
    <row r="19" spans="1:5">
      <c r="A19" s="14"/>
    </row>
    <row r="20" spans="1:5" ht="28">
      <c r="B20" s="15" t="s">
        <v>5</v>
      </c>
      <c r="C20" s="16"/>
      <c r="D20" s="9" t="s">
        <v>1</v>
      </c>
    </row>
    <row r="21" spans="1:5">
      <c r="A21" s="2" t="s">
        <v>15</v>
      </c>
      <c r="B21" s="17">
        <v>12</v>
      </c>
      <c r="C21" s="17"/>
      <c r="D21" s="18">
        <v>4</v>
      </c>
      <c r="E21" s="1">
        <f>+B21*D21</f>
        <v>48</v>
      </c>
    </row>
    <row r="22" spans="1:5">
      <c r="A22" s="19" t="s">
        <v>8</v>
      </c>
    </row>
    <row r="23" spans="1:5">
      <c r="A23" s="10" t="s">
        <v>16</v>
      </c>
      <c r="E23" s="1">
        <v>40</v>
      </c>
    </row>
    <row r="24" spans="1:5">
      <c r="A24" s="19" t="s">
        <v>8</v>
      </c>
    </row>
    <row r="25" spans="1:5" ht="3" customHeight="1"/>
    <row r="26" spans="1:5">
      <c r="A26" s="20" t="s">
        <v>19</v>
      </c>
      <c r="B26" s="20"/>
      <c r="C26" s="20"/>
      <c r="D26" s="21"/>
      <c r="E26" s="22">
        <f>SUM(E13:E25)</f>
        <v>766</v>
      </c>
    </row>
    <row r="27" spans="1:5">
      <c r="A27" s="20"/>
      <c r="B27" s="20"/>
      <c r="C27" s="20"/>
      <c r="D27" s="21"/>
      <c r="E27" s="37"/>
    </row>
    <row r="28" spans="1:5">
      <c r="A28" s="20"/>
      <c r="B28" s="20"/>
      <c r="C28" s="20"/>
      <c r="D28" s="21"/>
      <c r="E28" s="37"/>
    </row>
    <row r="30" spans="1:5">
      <c r="A30" s="42" t="s">
        <v>18</v>
      </c>
      <c r="B30" s="42"/>
      <c r="C30" s="42"/>
      <c r="D30" s="42"/>
      <c r="E30" s="42"/>
    </row>
    <row r="31" spans="1:5" ht="3" customHeight="1"/>
    <row r="32" spans="1:5" ht="28">
      <c r="B32" s="7" t="s">
        <v>3</v>
      </c>
      <c r="C32" s="8"/>
      <c r="D32" s="9" t="s">
        <v>0</v>
      </c>
    </row>
    <row r="33" spans="1:5" ht="3" customHeight="1">
      <c r="B33" s="23"/>
      <c r="C33" s="23"/>
      <c r="D33" s="24"/>
    </row>
    <row r="34" spans="1:5" ht="28">
      <c r="A34" s="10" t="s">
        <v>13</v>
      </c>
      <c r="B34" s="25">
        <v>600</v>
      </c>
      <c r="C34" s="26"/>
      <c r="D34" s="13">
        <v>0.56000000000000005</v>
      </c>
      <c r="E34" s="27">
        <f>+B34*D34</f>
        <v>336.00000000000006</v>
      </c>
    </row>
    <row r="35" spans="1:5">
      <c r="B35" s="28"/>
      <c r="C35" s="26"/>
      <c r="D35" s="29"/>
      <c r="E35" s="27"/>
    </row>
    <row r="36" spans="1:5">
      <c r="A36" s="2" t="s">
        <v>4</v>
      </c>
      <c r="B36" s="30"/>
      <c r="C36" s="30"/>
      <c r="D36" s="31"/>
      <c r="E36" s="32">
        <v>5</v>
      </c>
    </row>
    <row r="37" spans="1:5" ht="28">
      <c r="B37" s="15" t="s">
        <v>5</v>
      </c>
      <c r="C37" s="33"/>
      <c r="D37" s="34" t="s">
        <v>1</v>
      </c>
    </row>
    <row r="38" spans="1:5">
      <c r="A38" s="2" t="s">
        <v>2</v>
      </c>
      <c r="B38" s="35">
        <v>20</v>
      </c>
      <c r="C38" s="36"/>
      <c r="D38" s="18">
        <v>4</v>
      </c>
      <c r="E38" s="1">
        <f>+B38*D38</f>
        <v>80</v>
      </c>
    </row>
    <row r="39" spans="1:5" ht="3" customHeight="1">
      <c r="B39" s="30"/>
      <c r="C39" s="30"/>
      <c r="D39" s="31"/>
    </row>
    <row r="40" spans="1:5">
      <c r="A40" s="20" t="s">
        <v>7</v>
      </c>
      <c r="B40" s="20"/>
      <c r="C40" s="20"/>
      <c r="D40" s="21"/>
      <c r="E40" s="22">
        <f>SUM(E34:E38)</f>
        <v>421.00000000000006</v>
      </c>
    </row>
    <row r="41" spans="1:5">
      <c r="A41" s="20"/>
      <c r="B41" s="20"/>
      <c r="C41" s="20"/>
      <c r="D41" s="21"/>
      <c r="E41" s="37"/>
    </row>
    <row r="42" spans="1:5">
      <c r="A42" s="20"/>
      <c r="B42" s="20"/>
      <c r="C42" s="20"/>
      <c r="D42" s="21"/>
      <c r="E42" s="37"/>
    </row>
    <row r="44" spans="1:5" ht="15" thickBot="1">
      <c r="A44" s="43" t="s">
        <v>20</v>
      </c>
      <c r="B44" s="43"/>
      <c r="C44" s="43"/>
      <c r="D44" s="43"/>
      <c r="E44" s="38">
        <f>IF(E26&lt;E40,E26,E40)</f>
        <v>421.00000000000006</v>
      </c>
    </row>
    <row r="45" spans="1:5" ht="3" customHeight="1" thickTop="1"/>
    <row r="49" spans="1:5">
      <c r="A49" s="39" t="s">
        <v>22</v>
      </c>
      <c r="B49" s="39"/>
      <c r="C49" s="39"/>
      <c r="D49" s="39"/>
      <c r="E49" s="39"/>
    </row>
    <row r="50" spans="1:5">
      <c r="A50" s="39" t="s">
        <v>23</v>
      </c>
      <c r="B50" s="39"/>
      <c r="C50" s="39"/>
      <c r="D50" s="39"/>
      <c r="E50" s="39"/>
    </row>
  </sheetData>
  <mergeCells count="9">
    <mergeCell ref="A49:E49"/>
    <mergeCell ref="A50:E50"/>
    <mergeCell ref="A1:E1"/>
    <mergeCell ref="A3:E6"/>
    <mergeCell ref="A11:E11"/>
    <mergeCell ref="A30:E30"/>
    <mergeCell ref="A44:D44"/>
    <mergeCell ref="A8:E8"/>
    <mergeCell ref="A7:E7"/>
  </mergeCells>
  <printOptions horizontalCentered="1"/>
  <pageMargins left="0.7" right="0.7" top="0.75" bottom="0.75" header="0.3" footer="0.3"/>
  <pageSetup scale="95" orientation="portrait"/>
  <headerFooter>
    <oddFooter>&amp;R&amp;8Updated June 2014</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dc:creator>
  <cp:lastModifiedBy>Lauryn Roycraft</cp:lastModifiedBy>
  <cp:lastPrinted>2014-06-20T20:47:45Z</cp:lastPrinted>
  <dcterms:created xsi:type="dcterms:W3CDTF">2011-03-11T17:34:52Z</dcterms:created>
  <dcterms:modified xsi:type="dcterms:W3CDTF">2015-12-08T17:23:08Z</dcterms:modified>
</cp:coreProperties>
</file>